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APHAEL\barracoes\13 de maio\CD\"/>
    </mc:Choice>
  </mc:AlternateContent>
  <xr:revisionPtr revIDLastSave="0" documentId="13_ncr:1_{89578441-AE99-45A6-AC16-E1A7E8190984}" xr6:coauthVersionLast="47" xr6:coauthVersionMax="47" xr10:uidLastSave="{00000000-0000-0000-0000-000000000000}"/>
  <bookViews>
    <workbookView xWindow="-120" yWindow="-120" windowWidth="29040" windowHeight="15840" tabRatio="881" activeTab="4" xr2:uid="{00000000-000D-0000-FFFF-FFFF00000000}"/>
  </bookViews>
  <sheets>
    <sheet name="RESUMO" sheetId="15" r:id="rId1"/>
    <sheet name="ORÇAMENTO " sheetId="7" r:id="rId2"/>
    <sheet name="CRONOGRAMA C" sheetId="17" r:id="rId3"/>
    <sheet name="COMPOSIÇÃO" sheetId="19" r:id="rId4"/>
    <sheet name="COTAÇÕES" sheetId="20" r:id="rId5"/>
  </sheets>
  <definedNames>
    <definedName name="_xlnm.Print_Area" localSheetId="3">COMPOSIÇÃO!$A$2:$F$17</definedName>
    <definedName name="_xlnm.Print_Area" localSheetId="2">'CRONOGRAMA C'!$A$1:$AC$19</definedName>
    <definedName name="_xlnm.Print_Area" localSheetId="1">'ORÇAMENTO '!$A$1:$H$19</definedName>
    <definedName name="_xlnm.Print_Area" localSheetId="0">RESUMO!$B$2:$H$18</definedName>
    <definedName name="_xlnm.Print_Titles" localSheetId="1">'ORÇAMENTO '!$1:$6</definedName>
    <definedName name="_xlnm.Print_Titles" localSheetId="0">RESUMO!$2:$3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" i="19" l="1"/>
  <c r="F11" i="19" s="1"/>
  <c r="F10" i="7" s="1"/>
  <c r="C9" i="17" l="1"/>
  <c r="C9" i="15"/>
  <c r="C10" i="7"/>
  <c r="A3" i="7"/>
  <c r="B9" i="17"/>
  <c r="A3" i="17"/>
  <c r="C13" i="17"/>
  <c r="C12" i="17"/>
  <c r="Z9" i="17" l="1"/>
  <c r="AA9" i="17" s="1"/>
  <c r="D9" i="17"/>
  <c r="E9" i="17" s="1"/>
  <c r="A5" i="19"/>
  <c r="H10" i="7"/>
  <c r="H9" i="15" s="1"/>
  <c r="AB9" i="17"/>
  <c r="H12" i="7" l="1"/>
  <c r="A2" i="19"/>
  <c r="A3" i="19"/>
  <c r="B7" i="15"/>
  <c r="A2" i="17"/>
  <c r="A5" i="17"/>
  <c r="A4" i="17"/>
  <c r="B5" i="15"/>
  <c r="B4" i="15"/>
  <c r="X9" i="17" l="1"/>
  <c r="V9" i="17"/>
  <c r="T9" i="17"/>
  <c r="R9" i="17"/>
  <c r="P9" i="17"/>
  <c r="N9" i="17"/>
  <c r="M9" i="15" l="1"/>
  <c r="AD9" i="17" l="1"/>
  <c r="L9" i="17" l="1"/>
  <c r="H9" i="17" l="1"/>
  <c r="J9" i="17"/>
  <c r="B6" i="15" l="1"/>
  <c r="AB12" i="17" l="1"/>
  <c r="X12" i="17" l="1"/>
  <c r="P12" i="17"/>
  <c r="R12" i="17"/>
  <c r="T12" i="17"/>
  <c r="V12" i="17"/>
  <c r="N12" i="17"/>
  <c r="Z12" i="17"/>
  <c r="Z13" i="17" s="1"/>
  <c r="G12" i="15" l="1"/>
  <c r="L12" i="17"/>
  <c r="AC9" i="17" l="1"/>
  <c r="F9" i="15"/>
  <c r="H12" i="17"/>
  <c r="D12" i="17"/>
  <c r="J12" i="17"/>
  <c r="F12" i="17"/>
  <c r="F12" i="15" l="1"/>
  <c r="Q12" i="17"/>
  <c r="U12" i="17"/>
  <c r="O12" i="17"/>
  <c r="Y12" i="17"/>
  <c r="AB13" i="17"/>
  <c r="S12" i="17"/>
  <c r="M12" i="17"/>
  <c r="AA12" i="17"/>
  <c r="W12" i="17"/>
  <c r="I12" i="17"/>
  <c r="K12" i="17"/>
  <c r="G12" i="17"/>
  <c r="E12" i="17"/>
  <c r="E13" i="17" s="1"/>
  <c r="D13" i="17"/>
  <c r="F13" i="17" s="1"/>
  <c r="H13" i="17" s="1"/>
  <c r="J13" i="17" s="1"/>
  <c r="L13" i="17" s="1"/>
  <c r="N13" i="17" s="1"/>
  <c r="AC12" i="17" l="1"/>
  <c r="AC13" i="17" s="1"/>
  <c r="G13" i="17"/>
  <c r="I13" i="17" s="1"/>
  <c r="K13" i="17" s="1"/>
  <c r="M13" i="17" s="1"/>
  <c r="O13" i="17"/>
  <c r="P13" i="17"/>
  <c r="Q13" i="17" l="1"/>
  <c r="R13" i="17"/>
  <c r="S13" i="17" l="1"/>
  <c r="T13" i="17"/>
  <c r="V13" i="17" l="1"/>
  <c r="U13" i="17"/>
  <c r="X13" i="17" l="1"/>
  <c r="W13" i="17"/>
  <c r="AA13" i="17" l="1"/>
  <c r="Y13" i="17"/>
</calcChain>
</file>

<file path=xl/sharedStrings.xml><?xml version="1.0" encoding="utf-8"?>
<sst xmlns="http://schemas.openxmlformats.org/spreadsheetml/2006/main" count="91" uniqueCount="64">
  <si>
    <t>1.0</t>
  </si>
  <si>
    <t>O  R  Ç  A  M  E  N  T  O</t>
  </si>
  <si>
    <t>ITEM</t>
  </si>
  <si>
    <t>CÓDIGO</t>
  </si>
  <si>
    <t>DESCRIÇÃO DO SERVIÇO</t>
  </si>
  <si>
    <t>UN.</t>
  </si>
  <si>
    <t>QUANT.</t>
  </si>
  <si>
    <t>PREÇO
UNIT. (R$)</t>
  </si>
  <si>
    <t>PREÇO
FINAL (R$)</t>
  </si>
  <si>
    <t>1.1</t>
  </si>
  <si>
    <t>TOTAL</t>
  </si>
  <si>
    <t>T O T A L   G E R A L</t>
  </si>
  <si>
    <t>DESC. DO SERVIÇOS</t>
  </si>
  <si>
    <t>30 DIAS</t>
  </si>
  <si>
    <t>%</t>
  </si>
  <si>
    <t>90 DIAS</t>
  </si>
  <si>
    <t>120 DIAS</t>
  </si>
  <si>
    <t>150 DIAS</t>
  </si>
  <si>
    <t>180 DIAS</t>
  </si>
  <si>
    <t>210 DIAS</t>
  </si>
  <si>
    <t>240 DIAS</t>
  </si>
  <si>
    <t>270 DIAS</t>
  </si>
  <si>
    <t>300 DIAS</t>
  </si>
  <si>
    <t>330 DIAS</t>
  </si>
  <si>
    <t>VALOR TOTAL</t>
  </si>
  <si>
    <t>VALOR ACUMULADO</t>
  </si>
  <si>
    <t>ESTADO DE MATO GROSSO</t>
  </si>
  <si>
    <t>TOTAL GERAL R$</t>
  </si>
  <si>
    <t>CRONOGRAMA FISICO FINANCEIRO</t>
  </si>
  <si>
    <t>COMPOSIÇÃO DE PREÇO</t>
  </si>
  <si>
    <t>DESCRIÇÃO DO ITEM</t>
  </si>
  <si>
    <t>UNIT</t>
  </si>
  <si>
    <t>R$/UNIT</t>
  </si>
  <si>
    <t>ENGENHEIRO CIVIL</t>
  </si>
  <si>
    <t>PREFEITURA MUNICIPAL DE GUARANTÃ DO NORTE</t>
  </si>
  <si>
    <t>MUNICIPIO:GUARANTÃ DO NORTE - MT</t>
  </si>
  <si>
    <t>COMP 01</t>
  </si>
  <si>
    <t>COMPOSIÇÃO 01</t>
  </si>
  <si>
    <t>ELO PRÉ MOLDADOS ENGENHARIA E CONSTRUÇÃO. CNPJ 34.584.691/0001-30</t>
  </si>
  <si>
    <t>PRÉ-MOLDADOS LUMICENTER. CNPJ 40.309.871/0001-06</t>
  </si>
  <si>
    <t>QUADRO DE COTAÇÕES</t>
  </si>
  <si>
    <t>QTD</t>
  </si>
  <si>
    <t>VENDEDOR</t>
  </si>
  <si>
    <t>TEL</t>
  </si>
  <si>
    <t>VALOR</t>
  </si>
  <si>
    <t>JORGE</t>
  </si>
  <si>
    <t>HAILTON</t>
  </si>
  <si>
    <t>IURY</t>
  </si>
  <si>
    <t>(66) 99620-0701</t>
  </si>
  <si>
    <t>(66) 99929-8046</t>
  </si>
  <si>
    <t>(66) 99605-8374</t>
  </si>
  <si>
    <t>DATA</t>
  </si>
  <si>
    <t>EMPRESA CNPJ</t>
  </si>
  <si>
    <t>RAPHAEL B. DUARTE</t>
  </si>
  <si>
    <t>CREA MT045323</t>
  </si>
  <si>
    <t>DATA: ABRIL/2022</t>
  </si>
  <si>
    <t>UNID</t>
  </si>
  <si>
    <t>NK CONSTRUTORA. CNPJ 25.220.816/0001-51</t>
  </si>
  <si>
    <t>R$ TOTAL/VLR MEDIANO</t>
  </si>
  <si>
    <t>60 DIAS</t>
  </si>
  <si>
    <t>CONSTRUÇÃO DE ESTRUTURA PRÉ MOLDADA E ESTRUTURA METALICA PARA A COBERTURA DO PARQUINHO DA ESCOLA MUNICIPAL 13 DE MAIO, NO MUNICIPIO DE GUARANTA DO NORTE - MT</t>
  </si>
  <si>
    <t>OBRA:"EXECUÇÃO DE COBERTURA DO PARQUINHO DA ESCOLA MUNICIPAL 13 DE MAIO"</t>
  </si>
  <si>
    <t>LOCAL: RUA SUMAUMA, 330, BAIRRO 13 DE MAIO</t>
  </si>
  <si>
    <t>"EXECUÇÃO DE COBERTURA DO PARQUINHO"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</si>
</sst>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0.0000000"/>
    <numFmt numFmtId="167" formatCode="_-* #,##0.00\ _€_-;\-* #,##0.00\ _€_-;_-* &quot;-&quot;??\ _€_-;_-@_-"/>
    <numFmt numFmtId="168" formatCode="#\,##0."/>
    <numFmt numFmtId="169" formatCode="_(&quot;$&quot;* #,##0_);_(&quot;$&quot;* \(#,##0\);_(&quot;$&quot;* &quot;-&quot;_);_(@_)"/>
    <numFmt numFmtId="170" formatCode="_(&quot;$&quot;* #,##0.00_);_(&quot;$&quot;* \(#,##0.00\);_(&quot;$&quot;* &quot;-&quot;??_);_(@_)"/>
    <numFmt numFmtId="171" formatCode="\$#."/>
    <numFmt numFmtId="172" formatCode="#,##0.00&quot; &quot;;&quot; (&quot;#,##0.00&quot;)&quot;;&quot; -&quot;#&quot; &quot;;@&quot; &quot;"/>
    <numFmt numFmtId="173" formatCode="#,##0.00&quot; &quot;;&quot;-&quot;#,##0.00&quot; &quot;;&quot; -&quot;#&quot; &quot;;@&quot; &quot;"/>
    <numFmt numFmtId="174" formatCode="#.00"/>
    <numFmt numFmtId="175" formatCode="0.00_)"/>
    <numFmt numFmtId="176" formatCode="%#.00"/>
    <numFmt numFmtId="177" formatCode="#\,##0.00"/>
    <numFmt numFmtId="178" formatCode="[$R$-416]&quot; &quot;#,##0.00;[Red]&quot;-&quot;[$R$-416]&quot; &quot;#,##0.00"/>
    <numFmt numFmtId="179" formatCode="#,"/>
    <numFmt numFmtId="180" formatCode="_(* #,##0_);_(* \(#,##0\);_(* &quot;-&quot;_);_(@_)"/>
    <numFmt numFmtId="181" formatCode="_([$€-2]* #,##0.00_);_([$€-2]* \(#,##0.00\);_([$€-2]* &quot;-&quot;??_)"/>
    <numFmt numFmtId="182" formatCode="&quot;Verdadeiro&quot;;&quot;Verdadeiro&quot;;&quot;Falso&quot;"/>
    <numFmt numFmtId="183" formatCode="[$€]#,##0.00_);[Red]\([$€]#,##0.00\)"/>
    <numFmt numFmtId="184" formatCode="#,##0.000_);\(#,##0.000\)"/>
    <numFmt numFmtId="185" formatCode="[$R$ -416]#,##0.00"/>
  </numFmts>
  <fonts count="9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9"/>
      <color indexed="10"/>
      <name val="Geneva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sz val="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MS Sans Serif"/>
      <family val="2"/>
    </font>
    <font>
      <sz val="10"/>
      <color rgb="FF000000"/>
      <name val="Arial1"/>
    </font>
    <font>
      <sz val="1"/>
      <color indexed="8"/>
      <name val="Courier"/>
      <family val="3"/>
    </font>
    <font>
      <sz val="11"/>
      <color rgb="FF000000"/>
      <name val="Calibri"/>
      <family val="2"/>
    </font>
    <font>
      <u/>
      <sz val="6"/>
      <color indexed="36"/>
      <name val="MS Sans Serif"/>
      <family val="2"/>
    </font>
    <font>
      <b/>
      <i/>
      <sz val="16"/>
      <color rgb="FF000000"/>
      <name val="Arial"/>
      <family val="2"/>
    </font>
    <font>
      <u/>
      <sz val="11"/>
      <color indexed="12"/>
      <name val="Arial"/>
      <family val="2"/>
    </font>
    <font>
      <sz val="10"/>
      <name val="Courier"/>
      <family val="3"/>
    </font>
    <font>
      <sz val="12"/>
      <name val="Times New Roman"/>
      <family val="1"/>
    </font>
    <font>
      <sz val="11"/>
      <color rgb="FF000000"/>
      <name val="Arial"/>
      <family val="2"/>
    </font>
    <font>
      <sz val="11"/>
      <color indexed="8"/>
      <name val="Arial"/>
      <family val="2"/>
    </font>
    <font>
      <b/>
      <i/>
      <sz val="16"/>
      <name val="Helv"/>
    </font>
    <font>
      <sz val="10"/>
      <name val="Times New Roman"/>
      <family val="1"/>
    </font>
    <font>
      <b/>
      <i/>
      <u/>
      <sz val="11"/>
      <color rgb="FF000000"/>
      <name val="Arial"/>
      <family val="2"/>
    </font>
    <font>
      <sz val="10"/>
      <name val="MS Sans Serif"/>
      <family val="2"/>
    </font>
    <font>
      <sz val="1"/>
      <color indexed="18"/>
      <name val="Courier"/>
      <family val="3"/>
    </font>
    <font>
      <b/>
      <sz val="1"/>
      <color indexed="8"/>
      <name val="Courier"/>
      <family val="3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sz val="11"/>
      <color indexed="19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8.5"/>
      <color theme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2"/>
      <color indexed="8"/>
      <name val="Times New Roman"/>
      <family val="2"/>
    </font>
    <font>
      <sz val="12"/>
      <color indexed="9"/>
      <name val="Times New Roman"/>
      <family val="2"/>
    </font>
    <font>
      <sz val="12"/>
      <color indexed="17"/>
      <name val="Times New Roman"/>
      <family val="2"/>
    </font>
    <font>
      <b/>
      <sz val="12"/>
      <color indexed="52"/>
      <name val="Times New Roman"/>
      <family val="2"/>
    </font>
    <font>
      <b/>
      <sz val="12"/>
      <color indexed="9"/>
      <name val="Times New Roman"/>
      <family val="2"/>
    </font>
    <font>
      <sz val="12"/>
      <color indexed="52"/>
      <name val="Times New Roman"/>
      <family val="2"/>
    </font>
    <font>
      <sz val="12"/>
      <color indexed="62"/>
      <name val="Times New Roman"/>
      <family val="2"/>
    </font>
    <font>
      <u/>
      <sz val="7.5"/>
      <color indexed="12"/>
      <name val="Courier"/>
      <family val="3"/>
    </font>
    <font>
      <sz val="12"/>
      <color indexed="20"/>
      <name val="Times New Roman"/>
      <family val="2"/>
    </font>
    <font>
      <sz val="12"/>
      <color indexed="60"/>
      <name val="Times New Roman"/>
      <family val="2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2"/>
      <color indexed="63"/>
      <name val="Times New Roman"/>
      <family val="2"/>
    </font>
    <font>
      <sz val="12"/>
      <color indexed="10"/>
      <name val="Times New Roman"/>
      <family val="2"/>
    </font>
    <font>
      <i/>
      <sz val="12"/>
      <color indexed="23"/>
      <name val="Times New Roman"/>
      <family val="2"/>
    </font>
    <font>
      <b/>
      <sz val="15"/>
      <color indexed="56"/>
      <name val="Times New Roman"/>
      <family val="2"/>
    </font>
    <font>
      <b/>
      <sz val="13"/>
      <color indexed="56"/>
      <name val="Times New Roman"/>
      <family val="2"/>
    </font>
    <font>
      <b/>
      <sz val="11"/>
      <color indexed="56"/>
      <name val="Times New Roman"/>
      <family val="2"/>
    </font>
    <font>
      <b/>
      <sz val="12"/>
      <color indexed="8"/>
      <name val="Times New Roman"/>
      <family val="2"/>
    </font>
    <font>
      <sz val="10"/>
      <name val="Arial"/>
      <family val="2"/>
    </font>
    <font>
      <sz val="9"/>
      <name val="Arial"/>
      <family val="2"/>
    </font>
    <font>
      <sz val="16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6"/>
      <color theme="1"/>
      <name val="Calibri"/>
      <family val="2"/>
      <scheme val="minor"/>
    </font>
    <font>
      <b/>
      <sz val="12"/>
      <name val="Times New Roman"/>
      <family val="1"/>
    </font>
  </fonts>
  <fills count="3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</borders>
  <cellStyleXfs count="7066">
    <xf numFmtId="0" fontId="0" fillId="0" borderId="0"/>
    <xf numFmtId="0" fontId="5" fillId="0" borderId="0"/>
    <xf numFmtId="0" fontId="8" fillId="0" borderId="0"/>
    <xf numFmtId="0" fontId="8" fillId="0" borderId="0"/>
    <xf numFmtId="0" fontId="6" fillId="0" borderId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1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" fontId="7" fillId="0" borderId="0"/>
    <xf numFmtId="0" fontId="7" fillId="0" borderId="0"/>
    <xf numFmtId="0" fontId="7" fillId="0" borderId="0"/>
    <xf numFmtId="0" fontId="1" fillId="0" borderId="0"/>
    <xf numFmtId="165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4" fontId="7" fillId="0" borderId="0"/>
    <xf numFmtId="0" fontId="7" fillId="0" borderId="0"/>
    <xf numFmtId="4" fontId="7" fillId="0" borderId="0"/>
    <xf numFmtId="4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5" fillId="0" borderId="0"/>
    <xf numFmtId="0" fontId="7" fillId="0" borderId="0"/>
    <xf numFmtId="0" fontId="18" fillId="0" borderId="0"/>
    <xf numFmtId="0" fontId="19" fillId="0" borderId="0" applyNumberFormat="0" applyBorder="0" applyProtection="0"/>
    <xf numFmtId="0" fontId="19" fillId="0" borderId="0" applyNumberFormat="0" applyBorder="0" applyProtection="0"/>
    <xf numFmtId="167" fontId="7" fillId="0" borderId="0" applyFont="0" applyFill="0" applyBorder="0" applyAlignment="0" applyProtection="0"/>
    <xf numFmtId="168" fontId="20" fillId="0" borderId="0">
      <protection locked="0"/>
    </xf>
    <xf numFmtId="0" fontId="14" fillId="6" borderId="6" applyFill="0" applyBorder="0" applyAlignment="0" applyProtection="0">
      <alignment vertical="center"/>
      <protection locked="0"/>
    </xf>
    <xf numFmtId="169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1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172" fontId="19" fillId="0" borderId="0" applyBorder="0" applyProtection="0"/>
    <xf numFmtId="172" fontId="19" fillId="0" borderId="0" applyBorder="0" applyProtection="0"/>
    <xf numFmtId="0" fontId="19" fillId="0" borderId="0" applyNumberFormat="0" applyBorder="0" applyProtection="0"/>
    <xf numFmtId="0" fontId="21" fillId="0" borderId="0" applyNumberFormat="0" applyBorder="0" applyProtection="0"/>
    <xf numFmtId="0" fontId="6" fillId="0" borderId="0"/>
    <xf numFmtId="0" fontId="21" fillId="0" borderId="0" applyNumberFormat="0" applyBorder="0" applyProtection="0"/>
    <xf numFmtId="173" fontId="21" fillId="0" borderId="0" applyBorder="0" applyProtection="0"/>
    <xf numFmtId="174" fontId="20" fillId="0" borderId="0">
      <protection locked="0"/>
    </xf>
    <xf numFmtId="174" fontId="20" fillId="0" borderId="0"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38" fontId="16" fillId="5" borderId="0" applyNumberFormat="0" applyBorder="0" applyAlignment="0" applyProtection="0"/>
    <xf numFmtId="0" fontId="23" fillId="0" borderId="0" applyNumberFormat="0" applyBorder="0" applyProtection="0">
      <alignment horizontal="center"/>
    </xf>
    <xf numFmtId="0" fontId="20" fillId="0" borderId="0">
      <protection locked="0"/>
    </xf>
    <xf numFmtId="0" fontId="20" fillId="0" borderId="0">
      <protection locked="0"/>
    </xf>
    <xf numFmtId="0" fontId="23" fillId="0" borderId="0" applyNumberFormat="0" applyBorder="0" applyProtection="0">
      <alignment horizontal="center" textRotation="90"/>
    </xf>
    <xf numFmtId="0" fontId="24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/>
    <xf numFmtId="0" fontId="25" fillId="0" borderId="0"/>
    <xf numFmtId="10" fontId="16" fillId="7" borderId="1" applyNumberFormat="0" applyBorder="0" applyAlignment="0" applyProtection="0"/>
    <xf numFmtId="0" fontId="7" fillId="0" borderId="0">
      <alignment horizontal="centerContinuous" vertical="justify"/>
    </xf>
    <xf numFmtId="0" fontId="26" fillId="0" borderId="0" applyAlignment="0">
      <alignment horizontal="center"/>
    </xf>
    <xf numFmtId="164" fontId="7" fillId="0" borderId="0" applyFont="0" applyFill="0" applyBorder="0" applyAlignment="0" applyProtection="0"/>
    <xf numFmtId="4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7" fillId="0" borderId="0" applyFont="0" applyFill="0" applyBorder="0" applyAlignment="0" applyProtection="0"/>
    <xf numFmtId="175" fontId="29" fillId="0" borderId="0"/>
    <xf numFmtId="0" fontId="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7" fillId="0" borderId="0"/>
    <xf numFmtId="0" fontId="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7" fillId="0" borderId="0"/>
    <xf numFmtId="0" fontId="7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27" fillId="0" borderId="0"/>
    <xf numFmtId="0" fontId="27" fillId="0" borderId="0"/>
    <xf numFmtId="0" fontId="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7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3" fillId="0" borderId="0">
      <alignment horizontal="left" vertical="center" indent="12"/>
    </xf>
    <xf numFmtId="0" fontId="16" fillId="0" borderId="6" applyBorder="0">
      <alignment horizontal="left" vertical="center" wrapText="1" indent="2"/>
      <protection locked="0"/>
    </xf>
    <xf numFmtId="0" fontId="16" fillId="0" borderId="6" applyBorder="0">
      <alignment horizontal="left" vertical="center" wrapText="1" indent="3"/>
      <protection locked="0"/>
    </xf>
    <xf numFmtId="10" fontId="7" fillId="0" borderId="0" applyFont="0" applyFill="0" applyBorder="0" applyAlignment="0" applyProtection="0"/>
    <xf numFmtId="176" fontId="20" fillId="0" borderId="0">
      <protection locked="0"/>
    </xf>
    <xf numFmtId="176" fontId="20" fillId="0" borderId="0">
      <protection locked="0"/>
    </xf>
    <xf numFmtId="177" fontId="20" fillId="0" borderId="0">
      <protection locked="0"/>
    </xf>
    <xf numFmtId="9" fontId="2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31" fillId="0" borderId="0" applyNumberFormat="0" applyBorder="0" applyProtection="0"/>
    <xf numFmtId="178" fontId="31" fillId="0" borderId="0" applyBorder="0" applyProtection="0"/>
    <xf numFmtId="38" fontId="32" fillId="0" borderId="0" applyFont="0" applyFill="0" applyBorder="0" applyAlignment="0" applyProtection="0"/>
    <xf numFmtId="179" fontId="33" fillId="0" borderId="0">
      <protection locked="0"/>
    </xf>
    <xf numFmtId="165" fontId="28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19" fillId="0" borderId="0" applyBorder="0" applyProtection="0"/>
    <xf numFmtId="180" fontId="30" fillId="0" borderId="0" applyFont="0" applyFill="0" applyBorder="0" applyAlignment="0" applyProtection="0"/>
    <xf numFmtId="0" fontId="32" fillId="0" borderId="0"/>
    <xf numFmtId="0" fontId="34" fillId="0" borderId="0">
      <protection locked="0"/>
    </xf>
    <xf numFmtId="0" fontId="34" fillId="0" borderId="0">
      <protection locked="0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7" fillId="0" borderId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7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35" fillId="20" borderId="0" applyNumberFormat="0" applyBorder="0" applyAlignment="0" applyProtection="0"/>
    <xf numFmtId="0" fontId="35" fillId="15" borderId="0" applyNumberFormat="0" applyBorder="0" applyAlignment="0" applyProtection="0"/>
    <xf numFmtId="0" fontId="35" fillId="17" borderId="0" applyNumberFormat="0" applyBorder="0" applyAlignment="0" applyProtection="0"/>
    <xf numFmtId="0" fontId="35" fillId="21" borderId="0" applyNumberFormat="0" applyBorder="0" applyAlignment="0" applyProtection="0"/>
    <xf numFmtId="0" fontId="35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12" borderId="0" applyNumberFormat="0" applyBorder="0" applyAlignment="0" applyProtection="0"/>
    <xf numFmtId="0" fontId="35" fillId="24" borderId="0" applyNumberFormat="0" applyBorder="0" applyAlignment="0" applyProtection="0"/>
    <xf numFmtId="0" fontId="35" fillId="18" borderId="0" applyNumberFormat="0" applyBorder="0" applyAlignment="0" applyProtection="0"/>
    <xf numFmtId="0" fontId="35" fillId="9" borderId="0" applyNumberFormat="0" applyBorder="0" applyAlignment="0" applyProtection="0"/>
    <xf numFmtId="0" fontId="35" fillId="12" borderId="0" applyNumberFormat="0" applyBorder="0" applyAlignment="0" applyProtection="0"/>
    <xf numFmtId="0" fontId="35" fillId="15" borderId="0" applyNumberFormat="0" applyBorder="0" applyAlignment="0" applyProtection="0"/>
    <xf numFmtId="0" fontId="35" fillId="25" borderId="0" applyNumberFormat="0" applyBorder="0" applyAlignment="0" applyProtection="0"/>
    <xf numFmtId="0" fontId="35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1" borderId="0" applyNumberFormat="0" applyBorder="0" applyAlignment="0" applyProtection="0"/>
    <xf numFmtId="0" fontId="35" fillId="22" borderId="0" applyNumberFormat="0" applyBorder="0" applyAlignment="0" applyProtection="0"/>
    <xf numFmtId="0" fontId="35" fillId="24" borderId="0" applyNumberFormat="0" applyBorder="0" applyAlignment="0" applyProtection="0"/>
    <xf numFmtId="0" fontId="41" fillId="9" borderId="0" applyNumberFormat="0" applyBorder="0" applyAlignment="0" applyProtection="0"/>
    <xf numFmtId="0" fontId="36" fillId="12" borderId="0" applyNumberFormat="0" applyBorder="0" applyAlignment="0" applyProtection="0"/>
    <xf numFmtId="0" fontId="37" fillId="28" borderId="10" applyNumberFormat="0" applyAlignment="0" applyProtection="0"/>
    <xf numFmtId="0" fontId="51" fillId="29" borderId="10" applyNumberFormat="0" applyAlignment="0" applyProtection="0"/>
    <xf numFmtId="0" fontId="38" fillId="30" borderId="11" applyNumberFormat="0" applyAlignment="0" applyProtection="0"/>
    <xf numFmtId="0" fontId="44" fillId="0" borderId="13" applyNumberFormat="0" applyFill="0" applyAlignment="0" applyProtection="0"/>
    <xf numFmtId="0" fontId="38" fillId="30" borderId="11" applyNumberFormat="0" applyAlignment="0" applyProtection="0"/>
    <xf numFmtId="0" fontId="35" fillId="31" borderId="0" applyNumberFormat="0" applyBorder="0" applyAlignment="0" applyProtection="0"/>
    <xf numFmtId="0" fontId="35" fillId="24" borderId="0" applyNumberFormat="0" applyBorder="0" applyAlignment="0" applyProtection="0"/>
    <xf numFmtId="0" fontId="35" fillId="18" borderId="0" applyNumberFormat="0" applyBorder="0" applyAlignment="0" applyProtection="0"/>
    <xf numFmtId="0" fontId="35" fillId="32" borderId="0" applyNumberFormat="0" applyBorder="0" applyAlignment="0" applyProtection="0"/>
    <xf numFmtId="0" fontId="35" fillId="22" borderId="0" applyNumberFormat="0" applyBorder="0" applyAlignment="0" applyProtection="0"/>
    <xf numFmtId="0" fontId="35" fillId="26" borderId="0" applyNumberFormat="0" applyBorder="0" applyAlignment="0" applyProtection="0"/>
    <xf numFmtId="0" fontId="40" fillId="19" borderId="10" applyNumberFormat="0" applyAlignment="0" applyProtection="0"/>
    <xf numFmtId="0" fontId="45" fillId="0" borderId="0" applyNumberFormat="0" applyFill="0" applyBorder="0" applyAlignment="0" applyProtection="0"/>
    <xf numFmtId="0" fontId="36" fillId="10" borderId="0" applyNumberFormat="0" applyBorder="0" applyAlignment="0" applyProtection="0"/>
    <xf numFmtId="0" fontId="47" fillId="0" borderId="14" applyNumberFormat="0" applyFill="0" applyAlignment="0" applyProtection="0"/>
    <xf numFmtId="0" fontId="48" fillId="0" borderId="15" applyNumberFormat="0" applyFill="0" applyAlignment="0" applyProtection="0"/>
    <xf numFmtId="0" fontId="49" fillId="0" borderId="16" applyNumberFormat="0" applyFill="0" applyAlignment="0" applyProtection="0"/>
    <xf numFmtId="0" fontId="49" fillId="0" borderId="0" applyNumberFormat="0" applyFill="0" applyBorder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41" fillId="11" borderId="0" applyNumberFormat="0" applyBorder="0" applyAlignment="0" applyProtection="0"/>
    <xf numFmtId="0" fontId="40" fillId="13" borderId="10" applyNumberFormat="0" applyAlignment="0" applyProtection="0"/>
    <xf numFmtId="0" fontId="39" fillId="0" borderId="12" applyNumberFormat="0" applyFill="0" applyAlignment="0" applyProtection="0"/>
    <xf numFmtId="164" fontId="7" fillId="0" borderId="0" applyFont="0" applyFill="0" applyBorder="0" applyAlignment="0" applyProtection="0"/>
    <xf numFmtId="0" fontId="52" fillId="19" borderId="0" applyNumberFormat="0" applyBorder="0" applyAlignment="0" applyProtection="0"/>
    <xf numFmtId="0" fontId="42" fillId="19" borderId="0" applyNumberFormat="0" applyBorder="0" applyAlignment="0" applyProtection="0"/>
    <xf numFmtId="0" fontId="7" fillId="16" borderId="17" applyNumberFormat="0" applyFont="0" applyAlignment="0" applyProtection="0"/>
    <xf numFmtId="0" fontId="6" fillId="16" borderId="17" applyNumberFormat="0" applyFont="0" applyAlignment="0" applyProtection="0"/>
    <xf numFmtId="0" fontId="43" fillId="28" borderId="18" applyNumberFormat="0" applyAlignment="0" applyProtection="0"/>
    <xf numFmtId="0" fontId="43" fillId="29" borderId="18" applyNumberFormat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4" fillId="0" borderId="19" applyNumberFormat="0" applyFill="0" applyAlignment="0" applyProtection="0"/>
    <xf numFmtId="0" fontId="55" fillId="0" borderId="20" applyNumberFormat="0" applyFill="0" applyAlignment="0" applyProtection="0"/>
    <xf numFmtId="0" fontId="56" fillId="0" borderId="21" applyNumberFormat="0" applyFill="0" applyAlignment="0" applyProtection="0"/>
    <xf numFmtId="0" fontId="56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0" fillId="0" borderId="22" applyNumberFormat="0" applyFill="0" applyAlignment="0" applyProtection="0"/>
    <xf numFmtId="0" fontId="7" fillId="0" borderId="0"/>
    <xf numFmtId="0" fontId="44" fillId="0" borderId="0" applyNumberForma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9" fontId="2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17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" fontId="5" fillId="0" borderId="0"/>
    <xf numFmtId="0" fontId="5" fillId="0" borderId="0"/>
    <xf numFmtId="4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4" fontId="5" fillId="0" borderId="0"/>
    <xf numFmtId="0" fontId="5" fillId="0" borderId="0"/>
    <xf numFmtId="4" fontId="5" fillId="0" borderId="0"/>
    <xf numFmtId="4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>
      <alignment horizontal="centerContinuous" vertical="justify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16" borderId="17" applyNumberFormat="0" applyFont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44" fontId="2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81" fontId="5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6" borderId="17" applyNumberFormat="0" applyFont="0" applyAlignment="0" applyProtection="0"/>
    <xf numFmtId="0" fontId="5" fillId="16" borderId="17" applyNumberFormat="0" applyFont="0" applyAlignment="0" applyProtection="0"/>
    <xf numFmtId="165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5" fillId="0" borderId="0"/>
    <xf numFmtId="0" fontId="17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4" fontId="5" fillId="0" borderId="0"/>
    <xf numFmtId="4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59" fillId="0" borderId="0"/>
    <xf numFmtId="0" fontId="5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28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9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9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59" fillId="0" borderId="0"/>
    <xf numFmtId="0" fontId="59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9" fillId="0" borderId="0"/>
    <xf numFmtId="0" fontId="1" fillId="0" borderId="0"/>
    <xf numFmtId="0" fontId="5" fillId="0" borderId="0"/>
    <xf numFmtId="0" fontId="59" fillId="0" borderId="0"/>
    <xf numFmtId="0" fontId="59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5" fillId="0" borderId="0"/>
    <xf numFmtId="0" fontId="5" fillId="0" borderId="0"/>
    <xf numFmtId="0" fontId="59" fillId="0" borderId="0"/>
    <xf numFmtId="0" fontId="5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5" fillId="0" borderId="0"/>
    <xf numFmtId="0" fontId="5" fillId="0" borderId="0"/>
    <xf numFmtId="0" fontId="59" fillId="0" borderId="0"/>
    <xf numFmtId="0" fontId="5" fillId="0" borderId="0"/>
    <xf numFmtId="0" fontId="30" fillId="0" borderId="0"/>
    <xf numFmtId="0" fontId="59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5" fillId="0" borderId="0"/>
    <xf numFmtId="0" fontId="5" fillId="0" borderId="0"/>
    <xf numFmtId="0" fontId="59" fillId="0" borderId="0"/>
    <xf numFmtId="0" fontId="5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5" fillId="0" borderId="0"/>
    <xf numFmtId="0" fontId="59" fillId="0" borderId="0"/>
    <xf numFmtId="0" fontId="5" fillId="0" borderId="0"/>
    <xf numFmtId="0" fontId="5" fillId="0" borderId="0"/>
    <xf numFmtId="0" fontId="59" fillId="0" borderId="0"/>
    <xf numFmtId="0" fontId="5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5" fillId="0" borderId="0"/>
    <xf numFmtId="0" fontId="5" fillId="0" borderId="0"/>
    <xf numFmtId="0" fontId="59" fillId="0" borderId="0"/>
    <xf numFmtId="0" fontId="5" fillId="0" borderId="0"/>
    <xf numFmtId="0" fontId="5" fillId="0" borderId="0"/>
    <xf numFmtId="0" fontId="5" fillId="0" borderId="0"/>
    <xf numFmtId="0" fontId="59" fillId="0" borderId="0"/>
    <xf numFmtId="0" fontId="5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5" fillId="0" borderId="0"/>
    <xf numFmtId="0" fontId="5" fillId="0" borderId="0"/>
    <xf numFmtId="0" fontId="59" fillId="0" borderId="0"/>
    <xf numFmtId="0" fontId="5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5" fillId="0" borderId="0"/>
    <xf numFmtId="0" fontId="5" fillId="0" borderId="0"/>
    <xf numFmtId="0" fontId="59" fillId="0" borderId="0"/>
    <xf numFmtId="0" fontId="5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5" fillId="0" borderId="0"/>
    <xf numFmtId="0" fontId="5" fillId="0" borderId="0"/>
    <xf numFmtId="0" fontId="59" fillId="0" borderId="0"/>
    <xf numFmtId="0" fontId="5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5" fillId="0" borderId="0"/>
    <xf numFmtId="0" fontId="5" fillId="0" borderId="0"/>
    <xf numFmtId="0" fontId="59" fillId="0" borderId="0"/>
    <xf numFmtId="0" fontId="5" fillId="0" borderId="0"/>
    <xf numFmtId="0" fontId="5" fillId="0" borderId="0"/>
    <xf numFmtId="0" fontId="5" fillId="0" borderId="0"/>
    <xf numFmtId="0" fontId="59" fillId="0" borderId="0"/>
    <xf numFmtId="0" fontId="5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5" fillId="0" borderId="0"/>
    <xf numFmtId="0" fontId="5" fillId="0" borderId="0"/>
    <xf numFmtId="0" fontId="59" fillId="0" borderId="0"/>
    <xf numFmtId="0" fontId="5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5" fillId="0" borderId="0"/>
    <xf numFmtId="0" fontId="5" fillId="0" borderId="0"/>
    <xf numFmtId="0" fontId="59" fillId="0" borderId="0"/>
    <xf numFmtId="0" fontId="5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5" fillId="0" borderId="0"/>
    <xf numFmtId="0" fontId="5" fillId="0" borderId="0"/>
    <xf numFmtId="0" fontId="59" fillId="0" borderId="0"/>
    <xf numFmtId="0" fontId="5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5" fillId="0" borderId="0"/>
    <xf numFmtId="0" fontId="5" fillId="0" borderId="0"/>
    <xf numFmtId="0" fontId="5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" fontId="5" fillId="0" borderId="0"/>
    <xf numFmtId="4" fontId="5" fillId="0" borderId="0"/>
    <xf numFmtId="0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" fontId="5" fillId="0" borderId="0"/>
    <xf numFmtId="0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0" fontId="59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59" fillId="0" borderId="0"/>
    <xf numFmtId="0" fontId="1" fillId="0" borderId="0"/>
    <xf numFmtId="0" fontId="59" fillId="0" borderId="0"/>
    <xf numFmtId="0" fontId="1" fillId="0" borderId="0"/>
    <xf numFmtId="0" fontId="59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59" fillId="0" borderId="0"/>
    <xf numFmtId="0" fontId="59" fillId="0" borderId="0"/>
    <xf numFmtId="0" fontId="5" fillId="0" borderId="0"/>
    <xf numFmtId="0" fontId="59" fillId="0" borderId="0"/>
    <xf numFmtId="0" fontId="59" fillId="0" borderId="0"/>
    <xf numFmtId="0" fontId="59" fillId="0" borderId="0"/>
    <xf numFmtId="0" fontId="5" fillId="0" borderId="0"/>
    <xf numFmtId="0" fontId="5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9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182" fontId="5" fillId="0" borderId="0" applyFont="0" applyBorder="0">
      <alignment horizontal="center"/>
    </xf>
    <xf numFmtId="166" fontId="5" fillId="0" borderId="0">
      <alignment horizontal="center" vertical="top"/>
    </xf>
    <xf numFmtId="165" fontId="16" fillId="0" borderId="0"/>
    <xf numFmtId="0" fontId="61" fillId="8" borderId="0" applyNumberFormat="0" applyBorder="0" applyAlignment="0" applyProtection="0"/>
    <xf numFmtId="0" fontId="61" fillId="9" borderId="0" applyNumberFormat="0" applyBorder="0" applyAlignment="0" applyProtection="0"/>
    <xf numFmtId="0" fontId="61" fillId="10" borderId="0" applyNumberFormat="0" applyBorder="0" applyAlignment="0" applyProtection="0"/>
    <xf numFmtId="0" fontId="61" fillId="11" borderId="0" applyNumberFormat="0" applyBorder="0" applyAlignment="0" applyProtection="0"/>
    <xf numFmtId="0" fontId="61" fillId="12" borderId="0" applyNumberFormat="0" applyBorder="0" applyAlignment="0" applyProtection="0"/>
    <xf numFmtId="0" fontId="61" fillId="13" borderId="0" applyNumberFormat="0" applyBorder="0" applyAlignment="0" applyProtection="0"/>
    <xf numFmtId="0" fontId="61" fillId="14" borderId="0" applyNumberFormat="0" applyBorder="0" applyAlignment="0" applyProtection="0"/>
    <xf numFmtId="0" fontId="61" fillId="15" borderId="0" applyNumberFormat="0" applyBorder="0" applyAlignment="0" applyProtection="0"/>
    <xf numFmtId="0" fontId="61" fillId="17" borderId="0" applyNumberFormat="0" applyBorder="0" applyAlignment="0" applyProtection="0"/>
    <xf numFmtId="0" fontId="61" fillId="11" borderId="0" applyNumberFormat="0" applyBorder="0" applyAlignment="0" applyProtection="0"/>
    <xf numFmtId="0" fontId="61" fillId="14" borderId="0" applyNumberFormat="0" applyBorder="0" applyAlignment="0" applyProtection="0"/>
    <xf numFmtId="0" fontId="61" fillId="18" borderId="0" applyNumberFormat="0" applyBorder="0" applyAlignment="0" applyProtection="0"/>
    <xf numFmtId="0" fontId="62" fillId="20" borderId="0" applyNumberFormat="0" applyBorder="0" applyAlignment="0" applyProtection="0"/>
    <xf numFmtId="0" fontId="62" fillId="15" borderId="0" applyNumberFormat="0" applyBorder="0" applyAlignment="0" applyProtection="0"/>
    <xf numFmtId="0" fontId="62" fillId="17" borderId="0" applyNumberFormat="0" applyBorder="0" applyAlignment="0" applyProtection="0"/>
    <xf numFmtId="0" fontId="62" fillId="21" borderId="0" applyNumberFormat="0" applyBorder="0" applyAlignment="0" applyProtection="0"/>
    <xf numFmtId="0" fontId="62" fillId="22" borderId="0" applyNumberFormat="0" applyBorder="0" applyAlignment="0" applyProtection="0"/>
    <xf numFmtId="0" fontId="62" fillId="23" borderId="0" applyNumberFormat="0" applyBorder="0" applyAlignment="0" applyProtection="0"/>
    <xf numFmtId="0" fontId="63" fillId="10" borderId="0" applyNumberFormat="0" applyBorder="0" applyAlignment="0" applyProtection="0"/>
    <xf numFmtId="0" fontId="64" fillId="28" borderId="10" applyNumberFormat="0" applyAlignment="0" applyProtection="0"/>
    <xf numFmtId="0" fontId="65" fillId="30" borderId="11" applyNumberFormat="0" applyAlignment="0" applyProtection="0"/>
    <xf numFmtId="0" fontId="66" fillId="0" borderId="12" applyNumberFormat="0" applyFill="0" applyAlignment="0" applyProtection="0"/>
    <xf numFmtId="0" fontId="62" fillId="25" borderId="0" applyNumberFormat="0" applyBorder="0" applyAlignment="0" applyProtection="0"/>
    <xf numFmtId="0" fontId="62" fillId="26" borderId="0" applyNumberFormat="0" applyBorder="0" applyAlignment="0" applyProtection="0"/>
    <xf numFmtId="0" fontId="62" fillId="27" borderId="0" applyNumberFormat="0" applyBorder="0" applyAlignment="0" applyProtection="0"/>
    <xf numFmtId="0" fontId="62" fillId="21" borderId="0" applyNumberFormat="0" applyBorder="0" applyAlignment="0" applyProtection="0"/>
    <xf numFmtId="0" fontId="62" fillId="22" borderId="0" applyNumberFormat="0" applyBorder="0" applyAlignment="0" applyProtection="0"/>
    <xf numFmtId="0" fontId="62" fillId="24" borderId="0" applyNumberFormat="0" applyBorder="0" applyAlignment="0" applyProtection="0"/>
    <xf numFmtId="0" fontId="67" fillId="13" borderId="10" applyNumberFormat="0" applyAlignment="0" applyProtection="0"/>
    <xf numFmtId="183" fontId="25" fillId="0" borderId="0" applyFont="0" applyFill="0" applyBorder="0" applyAlignment="0" applyProtection="0"/>
    <xf numFmtId="183" fontId="25" fillId="0" borderId="0" applyFont="0" applyFill="0" applyBorder="0" applyAlignment="0" applyProtection="0"/>
    <xf numFmtId="183" fontId="25" fillId="0" borderId="0" applyFont="0" applyFill="0" applyBorder="0" applyAlignment="0" applyProtection="0"/>
    <xf numFmtId="183" fontId="25" fillId="0" borderId="0" applyFont="0" applyFill="0" applyBorder="0" applyAlignment="0" applyProtection="0"/>
    <xf numFmtId="183" fontId="25" fillId="0" borderId="0" applyFont="0" applyFill="0" applyBorder="0" applyAlignment="0" applyProtection="0"/>
    <xf numFmtId="183" fontId="25" fillId="0" borderId="0" applyFont="0" applyFill="0" applyBorder="0" applyAlignment="0" applyProtection="0"/>
    <xf numFmtId="183" fontId="25" fillId="0" borderId="0" applyFont="0" applyFill="0" applyBorder="0" applyAlignment="0" applyProtection="0"/>
    <xf numFmtId="0" fontId="68" fillId="0" borderId="0" applyNumberFormat="0" applyFill="0" applyBorder="0" applyAlignment="0" applyProtection="0">
      <alignment vertical="top"/>
      <protection locked="0"/>
    </xf>
    <xf numFmtId="0" fontId="69" fillId="9" borderId="0" applyNumberFormat="0" applyBorder="0" applyAlignment="0" applyProtection="0"/>
    <xf numFmtId="0" fontId="5" fillId="0" borderId="0"/>
    <xf numFmtId="164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70" fillId="19" borderId="0" applyNumberFormat="0" applyBorder="0" applyAlignment="0" applyProtection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0" fontId="5" fillId="0" borderId="0"/>
    <xf numFmtId="0" fontId="5" fillId="0" borderId="0"/>
    <xf numFmtId="0" fontId="5" fillId="0" borderId="0"/>
    <xf numFmtId="0" fontId="32" fillId="0" borderId="0"/>
    <xf numFmtId="0" fontId="5" fillId="0" borderId="0" applyNumberFormat="0" applyFont="0" applyFill="0" applyBorder="0" applyAlignment="0" applyProtection="0">
      <alignment vertical="top"/>
    </xf>
    <xf numFmtId="0" fontId="5" fillId="0" borderId="0" applyNumberFormat="0" applyFont="0" applyFill="0" applyBorder="0" applyAlignment="0" applyProtection="0">
      <alignment vertical="top"/>
    </xf>
    <xf numFmtId="0" fontId="1" fillId="0" borderId="0"/>
    <xf numFmtId="0" fontId="32" fillId="0" borderId="0"/>
    <xf numFmtId="0" fontId="1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0" fontId="5" fillId="0" borderId="0"/>
    <xf numFmtId="0" fontId="71" fillId="0" borderId="0"/>
    <xf numFmtId="0" fontId="5" fillId="16" borderId="17" applyNumberFormat="0" applyFont="0" applyAlignment="0" applyProtection="0"/>
    <xf numFmtId="9" fontId="5" fillId="0" borderId="5" applyNumberFormat="0" applyBorder="0">
      <alignment horizontal="center" vertical="center"/>
    </xf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3" fillId="28" borderId="18" applyNumberFormat="0" applyAlignment="0" applyProtection="0"/>
    <xf numFmtId="170" fontId="5" fillId="0" borderId="0" applyFont="0" applyFill="0" applyBorder="0" applyAlignment="0" applyProtection="0"/>
    <xf numFmtId="40" fontId="32" fillId="0" borderId="0" applyFont="0" applyFill="0" applyBorder="0" applyAlignment="0" applyProtection="0"/>
    <xf numFmtId="165" fontId="6" fillId="0" borderId="0" applyFill="0" applyBorder="0" applyAlignment="0" applyProtection="0"/>
    <xf numFmtId="0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40" fontId="32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2" fillId="0" borderId="0" applyFont="0" applyFill="0" applyBorder="0" applyAlignment="0" applyProtection="0"/>
    <xf numFmtId="0" fontId="5" fillId="0" borderId="0" applyFont="0" applyFill="0" applyBorder="0" applyAlignment="0" applyProtection="0"/>
    <xf numFmtId="40" fontId="3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60" fillId="0" borderId="23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47" fillId="0" borderId="14" applyNumberFormat="0" applyFill="0" applyAlignment="0" applyProtection="0"/>
    <xf numFmtId="0" fontId="76" fillId="0" borderId="14" applyNumberFormat="0" applyFill="0" applyAlignment="0" applyProtection="0"/>
    <xf numFmtId="0" fontId="77" fillId="0" borderId="15" applyNumberFormat="0" applyFill="0" applyAlignment="0" applyProtection="0"/>
    <xf numFmtId="0" fontId="78" fillId="0" borderId="16" applyNumberFormat="0" applyFill="0" applyAlignment="0" applyProtection="0"/>
    <xf numFmtId="0" fontId="78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79" fillId="0" borderId="22" applyNumberFormat="0" applyFill="0" applyAlignment="0" applyProtection="0"/>
    <xf numFmtId="40" fontId="32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2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80" fillId="0" borderId="0"/>
    <xf numFmtId="0" fontId="5" fillId="0" borderId="0"/>
    <xf numFmtId="0" fontId="5" fillId="0" borderId="0"/>
    <xf numFmtId="0" fontId="5" fillId="0" borderId="0"/>
    <xf numFmtId="44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6" fillId="0" borderId="0"/>
    <xf numFmtId="43" fontId="6" fillId="0" borderId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23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0" fillId="0" borderId="23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2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6" fillId="0" borderId="0"/>
    <xf numFmtId="43" fontId="6" fillId="0" borderId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23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23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6" fillId="0" borderId="0"/>
    <xf numFmtId="43" fontId="6" fillId="0" borderId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23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0" fillId="0" borderId="23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6" fillId="0" borderId="0"/>
    <xf numFmtId="43" fontId="6" fillId="0" borderId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23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2" fillId="0" borderId="0" applyFont="0" applyFill="0" applyBorder="0" applyAlignment="0" applyProtection="0"/>
  </cellStyleXfs>
  <cellXfs count="177">
    <xf numFmtId="0" fontId="0" fillId="0" borderId="0" xfId="0"/>
    <xf numFmtId="4" fontId="7" fillId="3" borderId="0" xfId="1" applyNumberFormat="1" applyFont="1" applyFill="1" applyAlignment="1">
      <alignment vertical="center"/>
    </xf>
    <xf numFmtId="0" fontId="7" fillId="3" borderId="0" xfId="1" applyFont="1" applyFill="1" applyAlignment="1">
      <alignment vertical="center"/>
    </xf>
    <xf numFmtId="0" fontId="7" fillId="3" borderId="0" xfId="1" applyNumberFormat="1" applyFont="1" applyFill="1" applyBorder="1" applyAlignment="1">
      <alignment vertical="center"/>
    </xf>
    <xf numFmtId="0" fontId="12" fillId="3" borderId="0" xfId="1" applyNumberFormat="1" applyFont="1" applyFill="1" applyBorder="1" applyAlignment="1">
      <alignment vertical="center"/>
    </xf>
    <xf numFmtId="10" fontId="14" fillId="0" borderId="0" xfId="36" applyNumberFormat="1" applyFont="1" applyAlignment="1">
      <alignment vertical="center"/>
    </xf>
    <xf numFmtId="0" fontId="7" fillId="0" borderId="0" xfId="429" applyFont="1" applyAlignment="1">
      <alignment horizontal="center" vertical="center"/>
    </xf>
    <xf numFmtId="0" fontId="7" fillId="0" borderId="0" xfId="429" applyFont="1" applyAlignment="1">
      <alignment vertical="center" wrapText="1"/>
    </xf>
    <xf numFmtId="4" fontId="7" fillId="0" borderId="0" xfId="429" applyNumberFormat="1" applyFont="1" applyAlignment="1">
      <alignment horizontal="center" vertical="center"/>
    </xf>
    <xf numFmtId="4" fontId="7" fillId="0" borderId="0" xfId="429" applyNumberFormat="1" applyFont="1" applyAlignment="1">
      <alignment vertical="center"/>
    </xf>
    <xf numFmtId="0" fontId="7" fillId="0" borderId="0" xfId="429" applyFont="1" applyAlignment="1">
      <alignment vertical="center"/>
    </xf>
    <xf numFmtId="0" fontId="7" fillId="0" borderId="0" xfId="429" applyNumberFormat="1" applyFont="1" applyBorder="1" applyAlignment="1">
      <alignment vertical="center"/>
    </xf>
    <xf numFmtId="0" fontId="12" fillId="0" borderId="0" xfId="429" applyNumberFormat="1" applyFont="1" applyBorder="1" applyAlignment="1">
      <alignment vertical="center"/>
    </xf>
    <xf numFmtId="0" fontId="7" fillId="0" borderId="0" xfId="429" applyNumberFormat="1" applyFont="1" applyFill="1" applyBorder="1" applyAlignment="1">
      <alignment vertical="center"/>
    </xf>
    <xf numFmtId="0" fontId="7" fillId="0" borderId="0" xfId="429" applyFont="1" applyFill="1" applyAlignment="1">
      <alignment vertical="center"/>
    </xf>
    <xf numFmtId="0" fontId="11" fillId="0" borderId="0" xfId="429" applyFont="1" applyFill="1" applyAlignment="1">
      <alignment vertical="center"/>
    </xf>
    <xf numFmtId="0" fontId="7" fillId="4" borderId="0" xfId="429" applyNumberFormat="1" applyFont="1" applyFill="1" applyBorder="1" applyAlignment="1">
      <alignment vertical="center"/>
    </xf>
    <xf numFmtId="0" fontId="7" fillId="0" borderId="0" xfId="429"/>
    <xf numFmtId="0" fontId="4" fillId="0" borderId="0" xfId="429" applyFont="1" applyFill="1" applyAlignment="1">
      <alignment vertical="center"/>
    </xf>
    <xf numFmtId="0" fontId="4" fillId="4" borderId="0" xfId="429" applyNumberFormat="1" applyFont="1" applyFill="1" applyBorder="1" applyAlignment="1">
      <alignment vertical="center"/>
    </xf>
    <xf numFmtId="0" fontId="7" fillId="3" borderId="0" xfId="1" applyFont="1" applyFill="1" applyAlignment="1">
      <alignment horizontal="center" vertical="center"/>
    </xf>
    <xf numFmtId="0" fontId="7" fillId="3" borderId="0" xfId="1" applyFont="1" applyFill="1" applyAlignment="1">
      <alignment vertical="center" wrapText="1"/>
    </xf>
    <xf numFmtId="0" fontId="5" fillId="0" borderId="0" xfId="429" applyFont="1" applyAlignment="1">
      <alignment horizontal="center" vertical="center"/>
    </xf>
    <xf numFmtId="0" fontId="5" fillId="0" borderId="0" xfId="429" applyFont="1" applyAlignment="1">
      <alignment vertical="center" wrapText="1"/>
    </xf>
    <xf numFmtId="4" fontId="5" fillId="0" borderId="0" xfId="429" applyNumberFormat="1" applyFont="1" applyAlignment="1">
      <alignment horizontal="center" vertical="center"/>
    </xf>
    <xf numFmtId="4" fontId="5" fillId="0" borderId="0" xfId="429" applyNumberFormat="1" applyFont="1" applyAlignment="1">
      <alignment vertical="center"/>
    </xf>
    <xf numFmtId="4" fontId="5" fillId="3" borderId="3" xfId="429" applyNumberFormat="1" applyFont="1" applyFill="1" applyBorder="1" applyAlignment="1">
      <alignment horizontal="center" vertical="center"/>
    </xf>
    <xf numFmtId="4" fontId="5" fillId="3" borderId="6" xfId="429" applyNumberFormat="1" applyFont="1" applyFill="1" applyBorder="1" applyAlignment="1">
      <alignment vertical="center"/>
    </xf>
    <xf numFmtId="0" fontId="5" fillId="3" borderId="1" xfId="429" applyNumberFormat="1" applyFont="1" applyFill="1" applyBorder="1" applyAlignment="1">
      <alignment horizontal="center" vertical="center" wrapText="1"/>
    </xf>
    <xf numFmtId="10" fontId="5" fillId="3" borderId="1" xfId="36" applyNumberFormat="1" applyFont="1" applyFill="1" applyBorder="1" applyAlignment="1">
      <alignment horizontal="center" vertical="center"/>
    </xf>
    <xf numFmtId="10" fontId="14" fillId="3" borderId="1" xfId="36" applyNumberFormat="1" applyFont="1" applyFill="1" applyBorder="1" applyAlignment="1">
      <alignment horizontal="center" vertical="center"/>
    </xf>
    <xf numFmtId="4" fontId="5" fillId="3" borderId="24" xfId="429" applyNumberFormat="1" applyFont="1" applyFill="1" applyBorder="1" applyAlignment="1">
      <alignment horizontal="center" vertical="center"/>
    </xf>
    <xf numFmtId="4" fontId="5" fillId="3" borderId="24" xfId="45" applyNumberFormat="1" applyFont="1" applyFill="1" applyBorder="1" applyAlignment="1">
      <alignment vertical="center"/>
    </xf>
    <xf numFmtId="0" fontId="5" fillId="0" borderId="0" xfId="429" applyFont="1"/>
    <xf numFmtId="0" fontId="5" fillId="0" borderId="0" xfId="429" applyFont="1" applyAlignment="1">
      <alignment vertical="center"/>
    </xf>
    <xf numFmtId="0" fontId="5" fillId="0" borderId="0" xfId="23" applyFont="1"/>
    <xf numFmtId="0" fontId="5" fillId="0" borderId="0" xfId="23" applyFont="1" applyBorder="1"/>
    <xf numFmtId="0" fontId="5" fillId="0" borderId="0" xfId="429" applyNumberFormat="1" applyFont="1" applyFill="1" applyBorder="1" applyAlignment="1">
      <alignment vertical="center"/>
    </xf>
    <xf numFmtId="4" fontId="5" fillId="3" borderId="0" xfId="429" applyNumberFormat="1" applyFont="1" applyFill="1" applyAlignment="1">
      <alignment vertical="center"/>
    </xf>
    <xf numFmtId="0" fontId="83" fillId="3" borderId="1" xfId="23" applyFont="1" applyFill="1" applyBorder="1"/>
    <xf numFmtId="0" fontId="83" fillId="3" borderId="1" xfId="23" applyFont="1" applyFill="1" applyBorder="1" applyAlignment="1">
      <alignment horizontal="center"/>
    </xf>
    <xf numFmtId="4" fontId="30" fillId="3" borderId="1" xfId="23" applyNumberFormat="1" applyFont="1" applyFill="1" applyBorder="1" applyAlignment="1">
      <alignment wrapText="1"/>
    </xf>
    <xf numFmtId="165" fontId="84" fillId="3" borderId="1" xfId="50" applyFont="1" applyFill="1" applyBorder="1"/>
    <xf numFmtId="165" fontId="84" fillId="3" borderId="1" xfId="50" applyNumberFormat="1" applyFont="1" applyFill="1" applyBorder="1"/>
    <xf numFmtId="165" fontId="85" fillId="3" borderId="1" xfId="50" applyFont="1" applyFill="1" applyBorder="1"/>
    <xf numFmtId="165" fontId="85" fillId="3" borderId="1" xfId="50" applyNumberFormat="1" applyFont="1" applyFill="1" applyBorder="1"/>
    <xf numFmtId="10" fontId="84" fillId="3" borderId="1" xfId="922" applyNumberFormat="1" applyFont="1" applyFill="1" applyBorder="1"/>
    <xf numFmtId="10" fontId="85" fillId="3" borderId="1" xfId="922" applyNumberFormat="1" applyFont="1" applyFill="1" applyBorder="1"/>
    <xf numFmtId="9" fontId="5" fillId="0" borderId="0" xfId="922" applyFont="1" applyBorder="1"/>
    <xf numFmtId="9" fontId="5" fillId="0" borderId="0" xfId="922" applyFont="1"/>
    <xf numFmtId="43" fontId="5" fillId="0" borderId="1" xfId="429" applyNumberFormat="1" applyFont="1" applyBorder="1"/>
    <xf numFmtId="0" fontId="14" fillId="0" borderId="1" xfId="429" applyFont="1" applyBorder="1" applyAlignment="1">
      <alignment horizontal="center"/>
    </xf>
    <xf numFmtId="0" fontId="5" fillId="34" borderId="36" xfId="0" applyFont="1" applyFill="1" applyBorder="1" applyAlignment="1">
      <alignment horizontal="center" vertical="center"/>
    </xf>
    <xf numFmtId="0" fontId="5" fillId="34" borderId="37" xfId="0" applyFont="1" applyFill="1" applyBorder="1" applyAlignment="1">
      <alignment vertical="center" wrapText="1"/>
    </xf>
    <xf numFmtId="0" fontId="5" fillId="34" borderId="37" xfId="0" applyFont="1" applyFill="1" applyBorder="1" applyAlignment="1">
      <alignment vertic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wrapText="1"/>
    </xf>
    <xf numFmtId="0" fontId="14" fillId="3" borderId="24" xfId="1" applyFont="1" applyFill="1" applyBorder="1" applyAlignment="1">
      <alignment horizontal="right" vertical="center"/>
    </xf>
    <xf numFmtId="43" fontId="5" fillId="0" borderId="1" xfId="632" applyFont="1" applyFill="1" applyBorder="1" applyAlignment="1">
      <alignment horizontal="center" vertical="center" wrapText="1"/>
    </xf>
    <xf numFmtId="43" fontId="5" fillId="0" borderId="1" xfId="632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wrapText="1"/>
    </xf>
    <xf numFmtId="0" fontId="5" fillId="0" borderId="1" xfId="429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43" fontId="5" fillId="0" borderId="40" xfId="632" applyFont="1" applyFill="1" applyBorder="1" applyAlignment="1">
      <alignment horizontal="center" vertical="center"/>
    </xf>
    <xf numFmtId="43" fontId="5" fillId="0" borderId="42" xfId="632" applyFont="1" applyFill="1" applyBorder="1" applyAlignment="1">
      <alignment horizontal="center" vertical="center"/>
    </xf>
    <xf numFmtId="43" fontId="5" fillId="0" borderId="0" xfId="23" applyNumberFormat="1" applyFont="1" applyBorder="1"/>
    <xf numFmtId="0" fontId="81" fillId="0" borderId="0" xfId="429" applyFont="1" applyAlignment="1">
      <alignment horizontal="center" vertical="center"/>
    </xf>
    <xf numFmtId="43" fontId="5" fillId="0" borderId="24" xfId="632" applyFont="1" applyFill="1" applyBorder="1" applyAlignment="1">
      <alignment horizontal="center" vertical="center"/>
    </xf>
    <xf numFmtId="0" fontId="14" fillId="33" borderId="50" xfId="0" applyFont="1" applyFill="1" applyBorder="1" applyAlignment="1">
      <alignment vertical="center" wrapText="1"/>
    </xf>
    <xf numFmtId="4" fontId="14" fillId="33" borderId="50" xfId="0" applyNumberFormat="1" applyFont="1" applyFill="1" applyBorder="1" applyAlignment="1">
      <alignment vertical="center" wrapText="1"/>
    </xf>
    <xf numFmtId="4" fontId="14" fillId="33" borderId="51" xfId="0" applyNumberFormat="1" applyFont="1" applyFill="1" applyBorder="1" applyAlignment="1">
      <alignment vertical="center" wrapText="1"/>
    </xf>
    <xf numFmtId="4" fontId="14" fillId="3" borderId="45" xfId="1" applyNumberFormat="1" applyFont="1" applyFill="1" applyBorder="1" applyAlignment="1">
      <alignment horizontal="center" vertical="center" wrapText="1"/>
    </xf>
    <xf numFmtId="10" fontId="14" fillId="3" borderId="46" xfId="922" applyNumberFormat="1" applyFont="1" applyFill="1" applyBorder="1" applyAlignment="1">
      <alignment horizontal="center" vertical="center" wrapText="1"/>
    </xf>
    <xf numFmtId="0" fontId="14" fillId="3" borderId="6" xfId="1" applyNumberFormat="1" applyFont="1" applyFill="1" applyBorder="1" applyAlignment="1">
      <alignment horizontal="center" vertical="center" wrapText="1"/>
    </xf>
    <xf numFmtId="0" fontId="14" fillId="3" borderId="3" xfId="1" applyNumberFormat="1" applyFont="1" applyFill="1" applyBorder="1" applyAlignment="1">
      <alignment horizontal="center" vertical="center" wrapText="1"/>
    </xf>
    <xf numFmtId="4" fontId="14" fillId="3" borderId="3" xfId="1" applyNumberFormat="1" applyFont="1" applyFill="1" applyBorder="1" applyAlignment="1">
      <alignment horizontal="center" vertical="center" wrapText="1"/>
    </xf>
    <xf numFmtId="43" fontId="14" fillId="3" borderId="24" xfId="632" applyFont="1" applyFill="1" applyBorder="1" applyAlignment="1">
      <alignment horizontal="center" vertical="center" wrapText="1"/>
    </xf>
    <xf numFmtId="4" fontId="5" fillId="3" borderId="6" xfId="429" applyNumberFormat="1" applyFont="1" applyFill="1" applyBorder="1" applyAlignment="1">
      <alignment vertical="center" wrapText="1"/>
    </xf>
    <xf numFmtId="0" fontId="87" fillId="3" borderId="0" xfId="0" applyFont="1" applyFill="1" applyBorder="1" applyAlignment="1">
      <alignment vertical="center"/>
    </xf>
    <xf numFmtId="0" fontId="86" fillId="3" borderId="0" xfId="0" applyFont="1" applyFill="1" applyBorder="1" applyAlignment="1">
      <alignment horizontal="center" vertical="center"/>
    </xf>
    <xf numFmtId="0" fontId="14" fillId="3" borderId="30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left" vertical="center" wrapText="1"/>
    </xf>
    <xf numFmtId="0" fontId="14" fillId="35" borderId="1" xfId="0" applyFont="1" applyFill="1" applyBorder="1" applyAlignment="1">
      <alignment vertical="center" wrapText="1"/>
    </xf>
    <xf numFmtId="0" fontId="14" fillId="35" borderId="1" xfId="0" applyFont="1" applyFill="1" applyBorder="1" applyAlignment="1">
      <alignment horizontal="center" vertical="center" wrapText="1"/>
    </xf>
    <xf numFmtId="44" fontId="5" fillId="0" borderId="43" xfId="837" applyFont="1" applyFill="1" applyBorder="1" applyAlignment="1" applyProtection="1">
      <alignment vertical="center"/>
    </xf>
    <xf numFmtId="44" fontId="5" fillId="0" borderId="41" xfId="837" applyFont="1" applyFill="1" applyBorder="1" applyAlignment="1" applyProtection="1">
      <alignment vertical="center"/>
    </xf>
    <xf numFmtId="44" fontId="5" fillId="0" borderId="1" xfId="837" applyFont="1" applyFill="1" applyBorder="1" applyAlignment="1" applyProtection="1">
      <alignment vertical="center"/>
    </xf>
    <xf numFmtId="0" fontId="14" fillId="35" borderId="24" xfId="0" applyFont="1" applyFill="1" applyBorder="1" applyAlignment="1">
      <alignment vertical="center" wrapText="1"/>
    </xf>
    <xf numFmtId="43" fontId="5" fillId="0" borderId="53" xfId="632" applyFont="1" applyFill="1" applyBorder="1" applyAlignment="1">
      <alignment horizontal="center" vertical="center"/>
    </xf>
    <xf numFmtId="43" fontId="5" fillId="0" borderId="54" xfId="632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44" fontId="5" fillId="0" borderId="1" xfId="837" applyFont="1" applyBorder="1" applyAlignment="1">
      <alignment horizontal="center" vertical="center"/>
    </xf>
    <xf numFmtId="10" fontId="84" fillId="3" borderId="1" xfId="922" applyNumberFormat="1" applyFont="1" applyFill="1" applyBorder="1" applyAlignment="1">
      <alignment vertical="center"/>
    </xf>
    <xf numFmtId="0" fontId="14" fillId="36" borderId="1" xfId="23" applyNumberFormat="1" applyFont="1" applyFill="1" applyBorder="1" applyAlignment="1">
      <alignment horizontal="center" vertical="center" wrapText="1"/>
    </xf>
    <xf numFmtId="4" fontId="5" fillId="36" borderId="1" xfId="23" applyNumberFormat="1" applyFont="1" applyFill="1" applyBorder="1" applyAlignment="1">
      <alignment horizontal="center" vertical="center" wrapText="1"/>
    </xf>
    <xf numFmtId="4" fontId="14" fillId="36" borderId="6" xfId="23" applyNumberFormat="1" applyFont="1" applyFill="1" applyBorder="1" applyAlignment="1">
      <alignment vertical="center" wrapText="1"/>
    </xf>
    <xf numFmtId="4" fontId="5" fillId="36" borderId="3" xfId="23" applyNumberFormat="1" applyFont="1" applyFill="1" applyBorder="1" applyAlignment="1">
      <alignment horizontal="center" vertical="center"/>
    </xf>
    <xf numFmtId="43" fontId="5" fillId="36" borderId="3" xfId="632" applyFont="1" applyFill="1" applyBorder="1" applyAlignment="1">
      <alignment vertical="center"/>
    </xf>
    <xf numFmtId="43" fontId="5" fillId="36" borderId="24" xfId="632" applyFont="1" applyFill="1" applyBorder="1" applyAlignment="1">
      <alignment vertical="center"/>
    </xf>
    <xf numFmtId="43" fontId="14" fillId="36" borderId="1" xfId="632" applyFont="1" applyFill="1" applyBorder="1" applyAlignment="1">
      <alignment vertical="center"/>
    </xf>
    <xf numFmtId="44" fontId="14" fillId="3" borderId="24" xfId="837" applyFont="1" applyFill="1" applyBorder="1" applyAlignment="1">
      <alignment vertical="center"/>
    </xf>
    <xf numFmtId="44" fontId="5" fillId="0" borderId="1" xfId="837" applyFont="1" applyFill="1" applyBorder="1" applyAlignment="1">
      <alignment horizontal="center" vertical="center"/>
    </xf>
    <xf numFmtId="0" fontId="14" fillId="34" borderId="44" xfId="0" applyFont="1" applyFill="1" applyBorder="1" applyAlignment="1">
      <alignment horizontal="center" vertical="center"/>
    </xf>
    <xf numFmtId="0" fontId="14" fillId="34" borderId="52" xfId="0" applyFont="1" applyFill="1" applyBorder="1" applyAlignment="1">
      <alignment horizontal="center" vertical="center" wrapText="1"/>
    </xf>
    <xf numFmtId="0" fontId="14" fillId="34" borderId="52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44" fontId="5" fillId="3" borderId="1" xfId="837" applyFont="1" applyFill="1" applyBorder="1" applyAlignment="1">
      <alignment horizontal="center" vertical="center"/>
    </xf>
    <xf numFmtId="44" fontId="14" fillId="3" borderId="1" xfId="837" applyFont="1" applyFill="1" applyBorder="1" applyAlignment="1">
      <alignment horizontal="center" vertical="center"/>
    </xf>
    <xf numFmtId="44" fontId="83" fillId="3" borderId="1" xfId="23" applyNumberFormat="1" applyFont="1" applyFill="1" applyBorder="1" applyAlignment="1">
      <alignment horizontal="right"/>
    </xf>
    <xf numFmtId="44" fontId="89" fillId="3" borderId="1" xfId="837" applyFont="1" applyFill="1" applyBorder="1" applyAlignment="1">
      <alignment horizontal="center" vertical="center" wrapText="1"/>
    </xf>
    <xf numFmtId="44" fontId="84" fillId="3" borderId="1" xfId="837" applyFont="1" applyFill="1" applyBorder="1" applyAlignment="1">
      <alignment horizontal="center" vertical="center"/>
    </xf>
    <xf numFmtId="165" fontId="84" fillId="3" borderId="1" xfId="50" applyNumberFormat="1" applyFont="1" applyFill="1" applyBorder="1" applyAlignment="1">
      <alignment horizontal="center" vertical="center"/>
    </xf>
    <xf numFmtId="0" fontId="58" fillId="3" borderId="0" xfId="429" applyNumberFormat="1" applyFont="1" applyFill="1" applyBorder="1" applyAlignment="1">
      <alignment horizontal="center" vertical="center" wrapText="1"/>
    </xf>
    <xf numFmtId="0" fontId="14" fillId="2" borderId="1" xfId="429" applyFont="1" applyFill="1" applyBorder="1" applyAlignment="1">
      <alignment horizontal="center" vertical="center"/>
    </xf>
    <xf numFmtId="0" fontId="14" fillId="3" borderId="1" xfId="429" applyNumberFormat="1" applyFont="1" applyFill="1" applyBorder="1" applyAlignment="1">
      <alignment horizontal="center" vertical="center"/>
    </xf>
    <xf numFmtId="0" fontId="14" fillId="3" borderId="1" xfId="429" applyFont="1" applyFill="1" applyBorder="1" applyAlignment="1">
      <alignment horizontal="right" vertical="center" wrapText="1"/>
    </xf>
    <xf numFmtId="164" fontId="14" fillId="3" borderId="1" xfId="8" applyFont="1" applyFill="1" applyBorder="1" applyAlignment="1">
      <alignment horizontal="center" vertical="center"/>
    </xf>
    <xf numFmtId="0" fontId="82" fillId="3" borderId="0" xfId="429" applyNumberFormat="1" applyFont="1" applyFill="1" applyBorder="1" applyAlignment="1">
      <alignment horizontal="center" vertical="center" wrapText="1"/>
    </xf>
    <xf numFmtId="0" fontId="14" fillId="0" borderId="1" xfId="429" applyFont="1" applyFill="1" applyBorder="1" applyAlignment="1">
      <alignment horizontal="left" vertical="center" wrapText="1"/>
    </xf>
    <xf numFmtId="0" fontId="81" fillId="3" borderId="26" xfId="1" applyNumberFormat="1" applyFont="1" applyFill="1" applyBorder="1" applyAlignment="1">
      <alignment horizontal="center" vertical="center" wrapText="1"/>
    </xf>
    <xf numFmtId="0" fontId="81" fillId="3" borderId="25" xfId="1" applyNumberFormat="1" applyFont="1" applyFill="1" applyBorder="1" applyAlignment="1">
      <alignment horizontal="center" vertical="center" wrapText="1"/>
    </xf>
    <xf numFmtId="0" fontId="81" fillId="3" borderId="27" xfId="1" applyNumberFormat="1" applyFont="1" applyFill="1" applyBorder="1" applyAlignment="1">
      <alignment horizontal="center" vertical="center" wrapText="1"/>
    </xf>
    <xf numFmtId="0" fontId="81" fillId="3" borderId="5" xfId="1" applyNumberFormat="1" applyFont="1" applyFill="1" applyBorder="1" applyAlignment="1">
      <alignment horizontal="center" vertical="center" wrapText="1"/>
    </xf>
    <xf numFmtId="0" fontId="81" fillId="3" borderId="0" xfId="1" applyNumberFormat="1" applyFont="1" applyFill="1" applyBorder="1" applyAlignment="1">
      <alignment horizontal="center" vertical="center" wrapText="1"/>
    </xf>
    <xf numFmtId="0" fontId="81" fillId="3" borderId="9" xfId="1" applyNumberFormat="1" applyFont="1" applyFill="1" applyBorder="1" applyAlignment="1">
      <alignment horizontal="center" vertical="center" wrapText="1"/>
    </xf>
    <xf numFmtId="0" fontId="81" fillId="3" borderId="7" xfId="1" applyNumberFormat="1" applyFont="1" applyFill="1" applyBorder="1" applyAlignment="1">
      <alignment horizontal="center" vertical="center" wrapText="1"/>
    </xf>
    <xf numFmtId="0" fontId="81" fillId="3" borderId="4" xfId="1" applyNumberFormat="1" applyFont="1" applyFill="1" applyBorder="1" applyAlignment="1">
      <alignment horizontal="center" vertical="center" wrapText="1"/>
    </xf>
    <xf numFmtId="0" fontId="81" fillId="3" borderId="8" xfId="1" applyNumberFormat="1" applyFont="1" applyFill="1" applyBorder="1" applyAlignment="1">
      <alignment horizontal="center" vertical="center" wrapText="1"/>
    </xf>
    <xf numFmtId="0" fontId="58" fillId="3" borderId="0" xfId="1" applyFont="1" applyFill="1" applyAlignment="1">
      <alignment horizontal="center" vertical="center" wrapText="1"/>
    </xf>
    <xf numFmtId="0" fontId="58" fillId="3" borderId="0" xfId="1" applyNumberFormat="1" applyFont="1" applyFill="1" applyBorder="1" applyAlignment="1">
      <alignment horizontal="center" vertical="center" wrapText="1"/>
    </xf>
    <xf numFmtId="0" fontId="14" fillId="3" borderId="45" xfId="1" applyNumberFormat="1" applyFont="1" applyFill="1" applyBorder="1" applyAlignment="1">
      <alignment horizontal="center" vertical="center" wrapText="1"/>
    </xf>
    <xf numFmtId="0" fontId="14" fillId="3" borderId="46" xfId="1" applyNumberFormat="1" applyFont="1" applyFill="1" applyBorder="1" applyAlignment="1">
      <alignment horizontal="center" vertical="center" wrapText="1"/>
    </xf>
    <xf numFmtId="4" fontId="14" fillId="3" borderId="45" xfId="1" applyNumberFormat="1" applyFont="1" applyFill="1" applyBorder="1" applyAlignment="1">
      <alignment horizontal="center" vertical="center" wrapText="1"/>
    </xf>
    <xf numFmtId="4" fontId="14" fillId="3" borderId="46" xfId="1" applyNumberFormat="1" applyFont="1" applyFill="1" applyBorder="1" applyAlignment="1">
      <alignment horizontal="center" vertical="center" wrapText="1"/>
    </xf>
    <xf numFmtId="0" fontId="14" fillId="3" borderId="6" xfId="1" applyFont="1" applyFill="1" applyBorder="1" applyAlignment="1">
      <alignment horizontal="right" vertical="center"/>
    </xf>
    <xf numFmtId="0" fontId="14" fillId="3" borderId="3" xfId="1" applyFont="1" applyFill="1" applyBorder="1" applyAlignment="1">
      <alignment horizontal="right" vertical="center"/>
    </xf>
    <xf numFmtId="0" fontId="14" fillId="3" borderId="24" xfId="1" applyFont="1" applyFill="1" applyBorder="1" applyAlignment="1">
      <alignment horizontal="right" vertical="center"/>
    </xf>
    <xf numFmtId="0" fontId="14" fillId="3" borderId="1" xfId="1" applyFont="1" applyFill="1" applyBorder="1" applyAlignment="1">
      <alignment horizontal="left" vertical="center"/>
    </xf>
    <xf numFmtId="0" fontId="14" fillId="2" borderId="1" xfId="1" applyNumberFormat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4" fillId="3" borderId="6" xfId="1" applyFont="1" applyFill="1" applyBorder="1" applyAlignment="1">
      <alignment horizontal="left" vertical="center"/>
    </xf>
    <xf numFmtId="0" fontId="14" fillId="3" borderId="3" xfId="1" applyFont="1" applyFill="1" applyBorder="1" applyAlignment="1">
      <alignment horizontal="left" vertical="center"/>
    </xf>
    <xf numFmtId="0" fontId="14" fillId="3" borderId="24" xfId="1" applyFont="1" applyFill="1" applyBorder="1" applyAlignment="1">
      <alignment horizontal="left" vertical="center"/>
    </xf>
    <xf numFmtId="0" fontId="83" fillId="3" borderId="1" xfId="23" applyFont="1" applyFill="1" applyBorder="1" applyAlignment="1">
      <alignment horizontal="right"/>
    </xf>
    <xf numFmtId="0" fontId="58" fillId="3" borderId="45" xfId="1" applyFont="1" applyFill="1" applyBorder="1" applyAlignment="1">
      <alignment horizontal="center" vertical="center" wrapText="1"/>
    </xf>
    <xf numFmtId="0" fontId="58" fillId="3" borderId="46" xfId="1" applyNumberFormat="1" applyFont="1" applyFill="1" applyBorder="1" applyAlignment="1">
      <alignment horizontal="center" vertical="center" wrapText="1"/>
    </xf>
    <xf numFmtId="0" fontId="5" fillId="0" borderId="1" xfId="429" applyFont="1" applyBorder="1" applyAlignment="1">
      <alignment horizontal="center"/>
    </xf>
    <xf numFmtId="4" fontId="3" fillId="2" borderId="1" xfId="429" applyNumberFormat="1" applyFont="1" applyFill="1" applyBorder="1" applyAlignment="1">
      <alignment horizontal="center" vertical="center"/>
    </xf>
    <xf numFmtId="0" fontId="5" fillId="0" borderId="1" xfId="429" applyFont="1" applyBorder="1" applyAlignment="1">
      <alignment horizontal="center" vertical="center"/>
    </xf>
    <xf numFmtId="0" fontId="14" fillId="3" borderId="1" xfId="1" applyFont="1" applyFill="1" applyBorder="1" applyAlignment="1">
      <alignment horizontal="left" vertical="center" wrapText="1"/>
    </xf>
    <xf numFmtId="0" fontId="81" fillId="3" borderId="1" xfId="1" applyNumberFormat="1" applyFont="1" applyFill="1" applyBorder="1" applyAlignment="1">
      <alignment horizontal="center" vertical="center" wrapText="1"/>
    </xf>
    <xf numFmtId="0" fontId="14" fillId="36" borderId="30" xfId="0" applyFont="1" applyFill="1" applyBorder="1" applyAlignment="1">
      <alignment horizontal="center" vertical="center" wrapText="1"/>
    </xf>
    <xf numFmtId="0" fontId="14" fillId="36" borderId="0" xfId="0" applyFont="1" applyFill="1" applyBorder="1" applyAlignment="1">
      <alignment horizontal="center" vertical="center" wrapText="1"/>
    </xf>
    <xf numFmtId="0" fontId="14" fillId="36" borderId="2" xfId="0" applyFont="1" applyFill="1" applyBorder="1" applyAlignment="1">
      <alignment horizontal="center" vertical="center" wrapText="1"/>
    </xf>
    <xf numFmtId="0" fontId="14" fillId="34" borderId="39" xfId="0" applyFont="1" applyFill="1" applyBorder="1" applyAlignment="1">
      <alignment horizontal="center" vertical="center" wrapText="1"/>
    </xf>
    <xf numFmtId="0" fontId="14" fillId="34" borderId="55" xfId="0" applyFont="1" applyFill="1" applyBorder="1" applyAlignment="1">
      <alignment horizontal="center" vertical="center" wrapText="1"/>
    </xf>
    <xf numFmtId="0" fontId="88" fillId="0" borderId="34" xfId="0" applyFont="1" applyBorder="1" applyAlignment="1">
      <alignment horizontal="center" vertical="center"/>
    </xf>
    <xf numFmtId="0" fontId="88" fillId="0" borderId="35" xfId="0" applyFont="1" applyBorder="1" applyAlignment="1">
      <alignment horizontal="center" vertical="center"/>
    </xf>
    <xf numFmtId="0" fontId="88" fillId="0" borderId="47" xfId="0" applyFont="1" applyBorder="1" applyAlignment="1">
      <alignment horizontal="center" vertical="center"/>
    </xf>
    <xf numFmtId="0" fontId="88" fillId="0" borderId="29" xfId="0" applyFont="1" applyBorder="1" applyAlignment="1">
      <alignment horizontal="center" vertical="center"/>
    </xf>
    <xf numFmtId="0" fontId="88" fillId="0" borderId="31" xfId="0" applyFont="1" applyBorder="1" applyAlignment="1">
      <alignment horizontal="center" vertical="center"/>
    </xf>
    <xf numFmtId="0" fontId="88" fillId="0" borderId="32" xfId="0" applyFont="1" applyBorder="1" applyAlignment="1">
      <alignment horizontal="center" vertical="center"/>
    </xf>
    <xf numFmtId="0" fontId="14" fillId="34" borderId="38" xfId="0" applyFont="1" applyFill="1" applyBorder="1" applyAlignment="1">
      <alignment horizontal="center"/>
    </xf>
    <xf numFmtId="0" fontId="14" fillId="34" borderId="37" xfId="0" applyFont="1" applyFill="1" applyBorder="1" applyAlignment="1">
      <alignment horizontal="center"/>
    </xf>
    <xf numFmtId="4" fontId="14" fillId="33" borderId="48" xfId="0" applyNumberFormat="1" applyFont="1" applyFill="1" applyBorder="1" applyAlignment="1">
      <alignment horizontal="center" vertical="center" wrapText="1"/>
    </xf>
    <xf numFmtId="0" fontId="14" fillId="33" borderId="48" xfId="0" applyFont="1" applyFill="1" applyBorder="1" applyAlignment="1">
      <alignment horizontal="right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5" fillId="0" borderId="49" xfId="0" applyFont="1" applyFill="1" applyBorder="1" applyAlignment="1">
      <alignment vertical="center"/>
    </xf>
    <xf numFmtId="0" fontId="5" fillId="0" borderId="50" xfId="0" applyFont="1" applyFill="1" applyBorder="1" applyAlignment="1">
      <alignment vertical="center"/>
    </xf>
    <xf numFmtId="0" fontId="5" fillId="0" borderId="29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</cellXfs>
  <cellStyles count="7066">
    <cellStyle name="_x000d__x000a_JournalTemplate=C:\COMFO\CTALK\JOURSTD.TPL_x000d__x000a_LbStateAddress=3 3 0 251 1 89 2 311_x000d__x000a_LbStateJou" xfId="126" xr:uid="{00000000-0005-0000-0000-000000000000}"/>
    <cellStyle name="0,00###" xfId="2892" xr:uid="{00000000-0005-0000-0000-000001000000}"/>
    <cellStyle name="0.0" xfId="2893" xr:uid="{00000000-0005-0000-0000-000002000000}"/>
    <cellStyle name="12" xfId="2894" xr:uid="{00000000-0005-0000-0000-000003000000}"/>
    <cellStyle name="12 2" xfId="3667" xr:uid="{00000000-0005-0000-0000-000004000000}"/>
    <cellStyle name="12 2 2" xfId="4945" xr:uid="{00000000-0005-0000-0000-000005000000}"/>
    <cellStyle name="12 2 2 2" xfId="7045" xr:uid="{00000000-0005-0000-0000-000006000000}"/>
    <cellStyle name="12 2 3" xfId="5795" xr:uid="{00000000-0005-0000-0000-000007000000}"/>
    <cellStyle name="20% - Accent1" xfId="345" xr:uid="{00000000-0005-0000-0000-000008000000}"/>
    <cellStyle name="20% - Accent2" xfId="346" xr:uid="{00000000-0005-0000-0000-000009000000}"/>
    <cellStyle name="20% - Accent3" xfId="347" xr:uid="{00000000-0005-0000-0000-00000A000000}"/>
    <cellStyle name="20% - Accent4" xfId="348" xr:uid="{00000000-0005-0000-0000-00000B000000}"/>
    <cellStyle name="20% - Accent5" xfId="349" xr:uid="{00000000-0005-0000-0000-00000C000000}"/>
    <cellStyle name="20% - Accent6" xfId="350" xr:uid="{00000000-0005-0000-0000-00000D000000}"/>
    <cellStyle name="20% - Ênfase1 100" xfId="127" xr:uid="{00000000-0005-0000-0000-00000E000000}"/>
    <cellStyle name="20% - Ênfase1 2" xfId="351" xr:uid="{00000000-0005-0000-0000-00000F000000}"/>
    <cellStyle name="20% - Ênfase1 2 2" xfId="2895" xr:uid="{00000000-0005-0000-0000-000010000000}"/>
    <cellStyle name="20% - Ênfase2 2" xfId="352" xr:uid="{00000000-0005-0000-0000-000011000000}"/>
    <cellStyle name="20% - Ênfase2 2 2" xfId="2896" xr:uid="{00000000-0005-0000-0000-000012000000}"/>
    <cellStyle name="20% - Ênfase3 2" xfId="353" xr:uid="{00000000-0005-0000-0000-000013000000}"/>
    <cellStyle name="20% - Ênfase3 2 2" xfId="2897" xr:uid="{00000000-0005-0000-0000-000014000000}"/>
    <cellStyle name="20% - Ênfase4 2" xfId="354" xr:uid="{00000000-0005-0000-0000-000015000000}"/>
    <cellStyle name="20% - Ênfase4 2 2" xfId="2898" xr:uid="{00000000-0005-0000-0000-000016000000}"/>
    <cellStyle name="20% - Ênfase5 2" xfId="355" xr:uid="{00000000-0005-0000-0000-000017000000}"/>
    <cellStyle name="20% - Ênfase5 2 2" xfId="2899" xr:uid="{00000000-0005-0000-0000-000018000000}"/>
    <cellStyle name="20% - Ênfase6 2" xfId="356" xr:uid="{00000000-0005-0000-0000-000019000000}"/>
    <cellStyle name="20% - Ênfase6 2 2" xfId="2900" xr:uid="{00000000-0005-0000-0000-00001A000000}"/>
    <cellStyle name="40% - Accent1" xfId="357" xr:uid="{00000000-0005-0000-0000-00001B000000}"/>
    <cellStyle name="40% - Accent2" xfId="358" xr:uid="{00000000-0005-0000-0000-00001C000000}"/>
    <cellStyle name="40% - Accent3" xfId="359" xr:uid="{00000000-0005-0000-0000-00001D000000}"/>
    <cellStyle name="40% - Accent4" xfId="360" xr:uid="{00000000-0005-0000-0000-00001E000000}"/>
    <cellStyle name="40% - Accent5" xfId="361" xr:uid="{00000000-0005-0000-0000-00001F000000}"/>
    <cellStyle name="40% - Accent6" xfId="362" xr:uid="{00000000-0005-0000-0000-000020000000}"/>
    <cellStyle name="40% - Ênfase1 2" xfId="363" xr:uid="{00000000-0005-0000-0000-000021000000}"/>
    <cellStyle name="40% - Ênfase1 2 2" xfId="2901" xr:uid="{00000000-0005-0000-0000-000022000000}"/>
    <cellStyle name="40% - Ênfase2 2" xfId="364" xr:uid="{00000000-0005-0000-0000-000023000000}"/>
    <cellStyle name="40% - Ênfase2 2 2" xfId="2902" xr:uid="{00000000-0005-0000-0000-000024000000}"/>
    <cellStyle name="40% - Ênfase3 2" xfId="365" xr:uid="{00000000-0005-0000-0000-000025000000}"/>
    <cellStyle name="40% - Ênfase3 2 2" xfId="2903" xr:uid="{00000000-0005-0000-0000-000026000000}"/>
    <cellStyle name="40% - Ênfase4 2" xfId="366" xr:uid="{00000000-0005-0000-0000-000027000000}"/>
    <cellStyle name="40% - Ênfase4 2 2" xfId="2904" xr:uid="{00000000-0005-0000-0000-000028000000}"/>
    <cellStyle name="40% - Ênfase5 2" xfId="367" xr:uid="{00000000-0005-0000-0000-000029000000}"/>
    <cellStyle name="40% - Ênfase5 2 2" xfId="2905" xr:uid="{00000000-0005-0000-0000-00002A000000}"/>
    <cellStyle name="40% - Ênfase6 2" xfId="368" xr:uid="{00000000-0005-0000-0000-00002B000000}"/>
    <cellStyle name="40% - Ênfase6 2 2" xfId="2906" xr:uid="{00000000-0005-0000-0000-00002C000000}"/>
    <cellStyle name="60% - Accent1" xfId="369" xr:uid="{00000000-0005-0000-0000-00002D000000}"/>
    <cellStyle name="60% - Accent2" xfId="370" xr:uid="{00000000-0005-0000-0000-00002E000000}"/>
    <cellStyle name="60% - Accent3" xfId="371" xr:uid="{00000000-0005-0000-0000-00002F000000}"/>
    <cellStyle name="60% - Accent4" xfId="372" xr:uid="{00000000-0005-0000-0000-000030000000}"/>
    <cellStyle name="60% - Accent5" xfId="373" xr:uid="{00000000-0005-0000-0000-000031000000}"/>
    <cellStyle name="60% - Accent6" xfId="374" xr:uid="{00000000-0005-0000-0000-000032000000}"/>
    <cellStyle name="60% - Ênfase1 2" xfId="375" xr:uid="{00000000-0005-0000-0000-000033000000}"/>
    <cellStyle name="60% - Ênfase1 2 2" xfId="2907" xr:uid="{00000000-0005-0000-0000-000034000000}"/>
    <cellStyle name="60% - Ênfase2 2" xfId="376" xr:uid="{00000000-0005-0000-0000-000035000000}"/>
    <cellStyle name="60% - Ênfase2 2 2" xfId="2908" xr:uid="{00000000-0005-0000-0000-000036000000}"/>
    <cellStyle name="60% - Ênfase3 2" xfId="377" xr:uid="{00000000-0005-0000-0000-000037000000}"/>
    <cellStyle name="60% - Ênfase3 2 2" xfId="2909" xr:uid="{00000000-0005-0000-0000-000038000000}"/>
    <cellStyle name="60% - Ênfase4 2" xfId="378" xr:uid="{00000000-0005-0000-0000-000039000000}"/>
    <cellStyle name="60% - Ênfase4 2 2" xfId="2910" xr:uid="{00000000-0005-0000-0000-00003A000000}"/>
    <cellStyle name="60% - Ênfase5 2" xfId="379" xr:uid="{00000000-0005-0000-0000-00003B000000}"/>
    <cellStyle name="60% - Ênfase5 2 2" xfId="2911" xr:uid="{00000000-0005-0000-0000-00003C000000}"/>
    <cellStyle name="60% - Ênfase6 2" xfId="380" xr:uid="{00000000-0005-0000-0000-00003D000000}"/>
    <cellStyle name="60% - Ênfase6 2 2" xfId="2912" xr:uid="{00000000-0005-0000-0000-00003E000000}"/>
    <cellStyle name="60% - Ênfase6 37" xfId="128" xr:uid="{00000000-0005-0000-0000-00003F000000}"/>
    <cellStyle name="Accent1" xfId="381" xr:uid="{00000000-0005-0000-0000-000040000000}"/>
    <cellStyle name="Accent2" xfId="382" xr:uid="{00000000-0005-0000-0000-000041000000}"/>
    <cellStyle name="Accent3" xfId="383" xr:uid="{00000000-0005-0000-0000-000042000000}"/>
    <cellStyle name="Accent4" xfId="384" xr:uid="{00000000-0005-0000-0000-000043000000}"/>
    <cellStyle name="Accent5" xfId="385" xr:uid="{00000000-0005-0000-0000-000044000000}"/>
    <cellStyle name="Accent6" xfId="386" xr:uid="{00000000-0005-0000-0000-000045000000}"/>
    <cellStyle name="Bad" xfId="387" xr:uid="{00000000-0005-0000-0000-000046000000}"/>
    <cellStyle name="Bom 2" xfId="388" xr:uid="{00000000-0005-0000-0000-000047000000}"/>
    <cellStyle name="Bom 2 2" xfId="2913" xr:uid="{00000000-0005-0000-0000-000048000000}"/>
    <cellStyle name="Calculation" xfId="389" xr:uid="{00000000-0005-0000-0000-000049000000}"/>
    <cellStyle name="Cálculo 2" xfId="390" xr:uid="{00000000-0005-0000-0000-00004A000000}"/>
    <cellStyle name="Cálculo 2 2" xfId="2914" xr:uid="{00000000-0005-0000-0000-00004B000000}"/>
    <cellStyle name="Cancel" xfId="2" xr:uid="{00000000-0005-0000-0000-00004C000000}"/>
    <cellStyle name="Cancel 2" xfId="3" xr:uid="{00000000-0005-0000-0000-00004D000000}"/>
    <cellStyle name="Célula de Verificação 2" xfId="391" xr:uid="{00000000-0005-0000-0000-00004E000000}"/>
    <cellStyle name="Célula de Verificação 2 2" xfId="2915" xr:uid="{00000000-0005-0000-0000-00004F000000}"/>
    <cellStyle name="Célula Vinculada 2" xfId="392" xr:uid="{00000000-0005-0000-0000-000050000000}"/>
    <cellStyle name="Célula Vinculada 2 2" xfId="2916" xr:uid="{00000000-0005-0000-0000-000051000000}"/>
    <cellStyle name="Check Cell" xfId="393" xr:uid="{00000000-0005-0000-0000-000052000000}"/>
    <cellStyle name="Comma_Arauco Piping list" xfId="129" xr:uid="{00000000-0005-0000-0000-000053000000}"/>
    <cellStyle name="Comma0" xfId="130" xr:uid="{00000000-0005-0000-0000-000054000000}"/>
    <cellStyle name="CORES" xfId="131" xr:uid="{00000000-0005-0000-0000-000055000000}"/>
    <cellStyle name="Currency [0]_Arauco Piping list" xfId="132" xr:uid="{00000000-0005-0000-0000-000056000000}"/>
    <cellStyle name="Currency 2 2" xfId="923" xr:uid="{00000000-0005-0000-0000-000057000000}"/>
    <cellStyle name="Currency 2 2 2" xfId="3956" xr:uid="{00000000-0005-0000-0000-000058000000}"/>
    <cellStyle name="Currency_Arauco Piping list" xfId="133" xr:uid="{00000000-0005-0000-0000-000059000000}"/>
    <cellStyle name="Currency0" xfId="134" xr:uid="{00000000-0005-0000-0000-00005A000000}"/>
    <cellStyle name="Data" xfId="135" xr:uid="{00000000-0005-0000-0000-00005B000000}"/>
    <cellStyle name="Date" xfId="136" xr:uid="{00000000-0005-0000-0000-00005C000000}"/>
    <cellStyle name="Ênfase1 2" xfId="394" xr:uid="{00000000-0005-0000-0000-00005D000000}"/>
    <cellStyle name="Ênfase1 2 2" xfId="2917" xr:uid="{00000000-0005-0000-0000-00005E000000}"/>
    <cellStyle name="Ênfase2 2" xfId="395" xr:uid="{00000000-0005-0000-0000-00005F000000}"/>
    <cellStyle name="Ênfase2 2 2" xfId="2918" xr:uid="{00000000-0005-0000-0000-000060000000}"/>
    <cellStyle name="Ênfase3 2" xfId="396" xr:uid="{00000000-0005-0000-0000-000061000000}"/>
    <cellStyle name="Ênfase3 2 2" xfId="2919" xr:uid="{00000000-0005-0000-0000-000062000000}"/>
    <cellStyle name="Ênfase4 2" xfId="397" xr:uid="{00000000-0005-0000-0000-000063000000}"/>
    <cellStyle name="Ênfase4 2 2" xfId="2920" xr:uid="{00000000-0005-0000-0000-000064000000}"/>
    <cellStyle name="Ênfase5 2" xfId="398" xr:uid="{00000000-0005-0000-0000-000065000000}"/>
    <cellStyle name="Ênfase5 2 2" xfId="2921" xr:uid="{00000000-0005-0000-0000-000066000000}"/>
    <cellStyle name="Ênfase6 2" xfId="399" xr:uid="{00000000-0005-0000-0000-000067000000}"/>
    <cellStyle name="Ênfase6 2 2" xfId="2922" xr:uid="{00000000-0005-0000-0000-000068000000}"/>
    <cellStyle name="Entrada 2" xfId="400" xr:uid="{00000000-0005-0000-0000-000069000000}"/>
    <cellStyle name="Entrada 2 2" xfId="2923" xr:uid="{00000000-0005-0000-0000-00006A000000}"/>
    <cellStyle name="Euro" xfId="924" xr:uid="{00000000-0005-0000-0000-00006B000000}"/>
    <cellStyle name="Euro 2" xfId="2925" xr:uid="{00000000-0005-0000-0000-00006C000000}"/>
    <cellStyle name="Euro 3" xfId="2926" xr:uid="{00000000-0005-0000-0000-00006D000000}"/>
    <cellStyle name="Euro 4" xfId="2927" xr:uid="{00000000-0005-0000-0000-00006E000000}"/>
    <cellStyle name="Euro 5" xfId="2928" xr:uid="{00000000-0005-0000-0000-00006F000000}"/>
    <cellStyle name="Euro 6" xfId="2929" xr:uid="{00000000-0005-0000-0000-000070000000}"/>
    <cellStyle name="Euro 7" xfId="2930" xr:uid="{00000000-0005-0000-0000-000071000000}"/>
    <cellStyle name="Euro 8" xfId="2924" xr:uid="{00000000-0005-0000-0000-000072000000}"/>
    <cellStyle name="Excel Built-in Excel Built-in Excel Built-in Excel Built-in Excel Built-in Excel Built-in Excel Built-in Excel Built-in Separador de milhares 4" xfId="137" xr:uid="{00000000-0005-0000-0000-000073000000}"/>
    <cellStyle name="Excel Built-in Excel Built-in Excel Built-in Excel Built-in Excel Built-in Excel Built-in Excel Built-in Separador de milhares 4" xfId="138" xr:uid="{00000000-0005-0000-0000-000074000000}"/>
    <cellStyle name="Excel Built-in Normal" xfId="4" xr:uid="{00000000-0005-0000-0000-000075000000}"/>
    <cellStyle name="Excel Built-in Normal 1" xfId="139" xr:uid="{00000000-0005-0000-0000-000076000000}"/>
    <cellStyle name="Excel Built-in Normal 2" xfId="140" xr:uid="{00000000-0005-0000-0000-000077000000}"/>
    <cellStyle name="Excel Built-in Normal 2 2" xfId="925" xr:uid="{00000000-0005-0000-0000-000078000000}"/>
    <cellStyle name="Excel Built-in Normal 3" xfId="141" xr:uid="{00000000-0005-0000-0000-000079000000}"/>
    <cellStyle name="Excel Built-in Normal 4" xfId="142" xr:uid="{00000000-0005-0000-0000-00007A000000}"/>
    <cellStyle name="Excel_BuiltIn_Comma" xfId="143" xr:uid="{00000000-0005-0000-0000-00007B000000}"/>
    <cellStyle name="Explanatory Text" xfId="401" xr:uid="{00000000-0005-0000-0000-00007C000000}"/>
    <cellStyle name="Fixed" xfId="144" xr:uid="{00000000-0005-0000-0000-00007D000000}"/>
    <cellStyle name="Fixo" xfId="145" xr:uid="{00000000-0005-0000-0000-00007E000000}"/>
    <cellStyle name="Followed Hyperlink" xfId="146" xr:uid="{00000000-0005-0000-0000-00007F000000}"/>
    <cellStyle name="Good" xfId="402" xr:uid="{00000000-0005-0000-0000-000080000000}"/>
    <cellStyle name="Grey" xfId="147" xr:uid="{00000000-0005-0000-0000-000081000000}"/>
    <cellStyle name="Heading" xfId="148" xr:uid="{00000000-0005-0000-0000-000082000000}"/>
    <cellStyle name="Heading 1" xfId="149" xr:uid="{00000000-0005-0000-0000-000083000000}"/>
    <cellStyle name="Heading 1 2" xfId="403" xr:uid="{00000000-0005-0000-0000-000084000000}"/>
    <cellStyle name="Heading 2" xfId="150" xr:uid="{00000000-0005-0000-0000-000085000000}"/>
    <cellStyle name="Heading 2 2" xfId="404" xr:uid="{00000000-0005-0000-0000-000086000000}"/>
    <cellStyle name="Heading 3" xfId="405" xr:uid="{00000000-0005-0000-0000-000087000000}"/>
    <cellStyle name="Heading 4" xfId="406" xr:uid="{00000000-0005-0000-0000-000088000000}"/>
    <cellStyle name="Heading1" xfId="151" xr:uid="{00000000-0005-0000-0000-000089000000}"/>
    <cellStyle name="Hiperlink 2" xfId="5" xr:uid="{00000000-0005-0000-0000-00008A000000}"/>
    <cellStyle name="Hiperlink 2 2" xfId="152" xr:uid="{00000000-0005-0000-0000-00008B000000}"/>
    <cellStyle name="Hiperlink 2 3" xfId="153" xr:uid="{00000000-0005-0000-0000-00008C000000}"/>
    <cellStyle name="Hiperlink 3" xfId="6" xr:uid="{00000000-0005-0000-0000-00008D000000}"/>
    <cellStyle name="Hiperlink 4" xfId="407" xr:uid="{00000000-0005-0000-0000-00008E000000}"/>
    <cellStyle name="Hiperlink 4 2" xfId="646" xr:uid="{00000000-0005-0000-0000-00008F000000}"/>
    <cellStyle name="Hiperlink 4 3" xfId="1089" xr:uid="{00000000-0005-0000-0000-000090000000}"/>
    <cellStyle name="Hiperlink 4 4" xfId="1090" xr:uid="{00000000-0005-0000-0000-000091000000}"/>
    <cellStyle name="Hiperlink 5" xfId="993" xr:uid="{00000000-0005-0000-0000-000092000000}"/>
    <cellStyle name="Hyperlink 2" xfId="2931" xr:uid="{00000000-0005-0000-0000-000093000000}"/>
    <cellStyle name="Incorreto 2" xfId="408" xr:uid="{00000000-0005-0000-0000-000094000000}"/>
    <cellStyle name="Incorreto 2 2" xfId="2932" xr:uid="{00000000-0005-0000-0000-000095000000}"/>
    <cellStyle name="Indefinido" xfId="154" xr:uid="{00000000-0005-0000-0000-000096000000}"/>
    <cellStyle name="Input" xfId="409" xr:uid="{00000000-0005-0000-0000-000097000000}"/>
    <cellStyle name="Input [yellow]" xfId="155" xr:uid="{00000000-0005-0000-0000-000098000000}"/>
    <cellStyle name="Linked Cell" xfId="410" xr:uid="{00000000-0005-0000-0000-000099000000}"/>
    <cellStyle name="material" xfId="156" xr:uid="{00000000-0005-0000-0000-00009A000000}"/>
    <cellStyle name="material 2" xfId="734" xr:uid="{00000000-0005-0000-0000-00009B000000}"/>
    <cellStyle name="MINIPG" xfId="157" xr:uid="{00000000-0005-0000-0000-00009C000000}"/>
    <cellStyle name="Moeda" xfId="837" builtinId="4"/>
    <cellStyle name="Moeda 10" xfId="158" xr:uid="{00000000-0005-0000-0000-00009E000000}"/>
    <cellStyle name="Moeda 10 2" xfId="735" xr:uid="{00000000-0005-0000-0000-00009F000000}"/>
    <cellStyle name="Moeda 11" xfId="159" xr:uid="{00000000-0005-0000-0000-0000A0000000}"/>
    <cellStyle name="Moeda 11 2" xfId="458" xr:uid="{00000000-0005-0000-0000-0000A1000000}"/>
    <cellStyle name="Moeda 11 2 2" xfId="839" xr:uid="{00000000-0005-0000-0000-0000A2000000}"/>
    <cellStyle name="Moeda 11 2 2 2" xfId="3878" xr:uid="{00000000-0005-0000-0000-0000A3000000}"/>
    <cellStyle name="Moeda 11 2 3" xfId="3774" xr:uid="{00000000-0005-0000-0000-0000A4000000}"/>
    <cellStyle name="Moeda 11 3" xfId="840" xr:uid="{00000000-0005-0000-0000-0000A5000000}"/>
    <cellStyle name="Moeda 11 3 2" xfId="1095" xr:uid="{00000000-0005-0000-0000-0000A6000000}"/>
    <cellStyle name="Moeda 11 3 2 2" xfId="3998" xr:uid="{00000000-0005-0000-0000-0000A7000000}"/>
    <cellStyle name="Moeda 11 3 3" xfId="1094" xr:uid="{00000000-0005-0000-0000-0000A8000000}"/>
    <cellStyle name="Moeda 11 3 3 2" xfId="3997" xr:uid="{00000000-0005-0000-0000-0000A9000000}"/>
    <cellStyle name="Moeda 11 3 4" xfId="3879" xr:uid="{00000000-0005-0000-0000-0000AA000000}"/>
    <cellStyle name="Moeda 11 4" xfId="1096" xr:uid="{00000000-0005-0000-0000-0000AB000000}"/>
    <cellStyle name="Moeda 11 5" xfId="1097" xr:uid="{00000000-0005-0000-0000-0000AC000000}"/>
    <cellStyle name="Moeda 11 5 2" xfId="3999" xr:uid="{00000000-0005-0000-0000-0000AD000000}"/>
    <cellStyle name="Moeda 11 6" xfId="1098" xr:uid="{00000000-0005-0000-0000-0000AE000000}"/>
    <cellStyle name="Moeda 11 7" xfId="1093" xr:uid="{00000000-0005-0000-0000-0000AF000000}"/>
    <cellStyle name="Moeda 11 8" xfId="3713" xr:uid="{00000000-0005-0000-0000-0000B0000000}"/>
    <cellStyle name="Moeda 12" xfId="1099" xr:uid="{00000000-0005-0000-0000-0000B1000000}"/>
    <cellStyle name="Moeda 13" xfId="1100" xr:uid="{00000000-0005-0000-0000-0000B2000000}"/>
    <cellStyle name="Moeda 14" xfId="1101" xr:uid="{00000000-0005-0000-0000-0000B3000000}"/>
    <cellStyle name="Moeda 15" xfId="1102" xr:uid="{00000000-0005-0000-0000-0000B4000000}"/>
    <cellStyle name="Moeda 16" xfId="1103" xr:uid="{00000000-0005-0000-0000-0000B5000000}"/>
    <cellStyle name="Moeda 17" xfId="1104" xr:uid="{00000000-0005-0000-0000-0000B6000000}"/>
    <cellStyle name="Moeda 18" xfId="3020" xr:uid="{00000000-0005-0000-0000-0000B7000000}"/>
    <cellStyle name="Moeda 18 2" xfId="4427" xr:uid="{00000000-0005-0000-0000-0000B8000000}"/>
    <cellStyle name="Moeda 18 3" xfId="4159" xr:uid="{00000000-0005-0000-0000-0000B9000000}"/>
    <cellStyle name="Moeda 19" xfId="3877" xr:uid="{00000000-0005-0000-0000-0000BA000000}"/>
    <cellStyle name="Moeda 2" xfId="8" xr:uid="{00000000-0005-0000-0000-0000BB000000}"/>
    <cellStyle name="Moeda 2 10" xfId="640" xr:uid="{00000000-0005-0000-0000-0000BC000000}"/>
    <cellStyle name="Moeda 2 11" xfId="1105" xr:uid="{00000000-0005-0000-0000-0000BD000000}"/>
    <cellStyle name="Moeda 2 2" xfId="9" xr:uid="{00000000-0005-0000-0000-0000BE000000}"/>
    <cellStyle name="Moeda 2 2 10" xfId="642" xr:uid="{00000000-0005-0000-0000-0000BF000000}"/>
    <cellStyle name="Moeda 2 2 2" xfId="10" xr:uid="{00000000-0005-0000-0000-0000C0000000}"/>
    <cellStyle name="Moeda 2 2 2 10" xfId="1106" xr:uid="{00000000-0005-0000-0000-0000C1000000}"/>
    <cellStyle name="Moeda 2 2 2 2" xfId="75" xr:uid="{00000000-0005-0000-0000-0000C2000000}"/>
    <cellStyle name="Moeda 2 2 2 2 2" xfId="636" xr:uid="{00000000-0005-0000-0000-0000C3000000}"/>
    <cellStyle name="Moeda 2 2 2 2 3" xfId="1108" xr:uid="{00000000-0005-0000-0000-0000C4000000}"/>
    <cellStyle name="Moeda 2 2 2 2 4" xfId="1109" xr:uid="{00000000-0005-0000-0000-0000C5000000}"/>
    <cellStyle name="Moeda 2 2 2 2 5" xfId="1110" xr:uid="{00000000-0005-0000-0000-0000C6000000}"/>
    <cellStyle name="Moeda 2 2 2 2 6" xfId="1111" xr:uid="{00000000-0005-0000-0000-0000C7000000}"/>
    <cellStyle name="Moeda 2 2 2 2 7" xfId="1112" xr:uid="{00000000-0005-0000-0000-0000C8000000}"/>
    <cellStyle name="Moeda 2 2 2 2 8" xfId="1113" xr:uid="{00000000-0005-0000-0000-0000C9000000}"/>
    <cellStyle name="Moeda 2 2 2 2 9" xfId="1114" xr:uid="{00000000-0005-0000-0000-0000CA000000}"/>
    <cellStyle name="Moeda 2 2 2 3" xfId="994" xr:uid="{00000000-0005-0000-0000-0000CB000000}"/>
    <cellStyle name="Moeda 2 2 2 3 2" xfId="2934" xr:uid="{00000000-0005-0000-0000-0000CC000000}"/>
    <cellStyle name="Moeda 2 2 2 4" xfId="1115" xr:uid="{00000000-0005-0000-0000-0000CD000000}"/>
    <cellStyle name="Moeda 2 2 2 5" xfId="1116" xr:uid="{00000000-0005-0000-0000-0000CE000000}"/>
    <cellStyle name="Moeda 2 2 2 6" xfId="1117" xr:uid="{00000000-0005-0000-0000-0000CF000000}"/>
    <cellStyle name="Moeda 2 2 2 7" xfId="1118" xr:uid="{00000000-0005-0000-0000-0000D0000000}"/>
    <cellStyle name="Moeda 2 2 2 8" xfId="1119" xr:uid="{00000000-0005-0000-0000-0000D1000000}"/>
    <cellStyle name="Moeda 2 2 2 9" xfId="1120" xr:uid="{00000000-0005-0000-0000-0000D2000000}"/>
    <cellStyle name="Moeda 2 2 3" xfId="1121" xr:uid="{00000000-0005-0000-0000-0000D3000000}"/>
    <cellStyle name="Moeda 2 2 3 2" xfId="2935" xr:uid="{00000000-0005-0000-0000-0000D4000000}"/>
    <cellStyle name="Moeda 2 2 4" xfId="1122" xr:uid="{00000000-0005-0000-0000-0000D5000000}"/>
    <cellStyle name="Moeda 2 2 5" xfId="1123" xr:uid="{00000000-0005-0000-0000-0000D6000000}"/>
    <cellStyle name="Moeda 2 2 6" xfId="1124" xr:uid="{00000000-0005-0000-0000-0000D7000000}"/>
    <cellStyle name="Moeda 2 2 7" xfId="1125" xr:uid="{00000000-0005-0000-0000-0000D8000000}"/>
    <cellStyle name="Moeda 2 2 8" xfId="1126" xr:uid="{00000000-0005-0000-0000-0000D9000000}"/>
    <cellStyle name="Moeda 2 2 9" xfId="1127" xr:uid="{00000000-0005-0000-0000-0000DA000000}"/>
    <cellStyle name="Moeda 2 3" xfId="11" xr:uid="{00000000-0005-0000-0000-0000DB000000}"/>
    <cellStyle name="Moeda 2 3 2" xfId="647" xr:uid="{00000000-0005-0000-0000-0000DC000000}"/>
    <cellStyle name="Moeda 2 3 3" xfId="1128" xr:uid="{00000000-0005-0000-0000-0000DD000000}"/>
    <cellStyle name="Moeda 2 3 3 2" xfId="2936" xr:uid="{00000000-0005-0000-0000-0000DE000000}"/>
    <cellStyle name="Moeda 2 3 4" xfId="1129" xr:uid="{00000000-0005-0000-0000-0000DF000000}"/>
    <cellStyle name="Moeda 2 3 5" xfId="1130" xr:uid="{00000000-0005-0000-0000-0000E0000000}"/>
    <cellStyle name="Moeda 2 3 6" xfId="1131" xr:uid="{00000000-0005-0000-0000-0000E1000000}"/>
    <cellStyle name="Moeda 2 3 7" xfId="1132" xr:uid="{00000000-0005-0000-0000-0000E2000000}"/>
    <cellStyle name="Moeda 2 3 8" xfId="1133" xr:uid="{00000000-0005-0000-0000-0000E3000000}"/>
    <cellStyle name="Moeda 2 3 9" xfId="1134" xr:uid="{00000000-0005-0000-0000-0000E4000000}"/>
    <cellStyle name="Moeda 2 4" xfId="160" xr:uid="{00000000-0005-0000-0000-0000E5000000}"/>
    <cellStyle name="Moeda 2 4 2" xfId="736" xr:uid="{00000000-0005-0000-0000-0000E6000000}"/>
    <cellStyle name="Moeda 2 5" xfId="161" xr:uid="{00000000-0005-0000-0000-0000E7000000}"/>
    <cellStyle name="Moeda 2 5 2" xfId="841" xr:uid="{00000000-0005-0000-0000-0000E8000000}"/>
    <cellStyle name="Moeda 2 5 2 2" xfId="3880" xr:uid="{00000000-0005-0000-0000-0000E9000000}"/>
    <cellStyle name="Moeda 2 5 3" xfId="1136" xr:uid="{00000000-0005-0000-0000-0000EA000000}"/>
    <cellStyle name="Moeda 2 5 4" xfId="1137" xr:uid="{00000000-0005-0000-0000-0000EB000000}"/>
    <cellStyle name="Moeda 2 5 5" xfId="1135" xr:uid="{00000000-0005-0000-0000-0000EC000000}"/>
    <cellStyle name="Moeda 2 5 6" xfId="3714" xr:uid="{00000000-0005-0000-0000-0000ED000000}"/>
    <cellStyle name="Moeda 2 6" xfId="1138" xr:uid="{00000000-0005-0000-0000-0000EE000000}"/>
    <cellStyle name="Moeda 2 7" xfId="1139" xr:uid="{00000000-0005-0000-0000-0000EF000000}"/>
    <cellStyle name="Moeda 2 8" xfId="1140" xr:uid="{00000000-0005-0000-0000-0000F0000000}"/>
    <cellStyle name="Moeda 2 9" xfId="1141" xr:uid="{00000000-0005-0000-0000-0000F1000000}"/>
    <cellStyle name="Moeda 3" xfId="12" xr:uid="{00000000-0005-0000-0000-0000F2000000}"/>
    <cellStyle name="Moeda 3 10" xfId="1142" xr:uid="{00000000-0005-0000-0000-0000F3000000}"/>
    <cellStyle name="Moeda 3 11" xfId="1143" xr:uid="{00000000-0005-0000-0000-0000F4000000}"/>
    <cellStyle name="Moeda 3 12" xfId="1144" xr:uid="{00000000-0005-0000-0000-0000F5000000}"/>
    <cellStyle name="Moeda 3 2" xfId="13" xr:uid="{00000000-0005-0000-0000-0000F6000000}"/>
    <cellStyle name="Moeda 3 2 10" xfId="1145" xr:uid="{00000000-0005-0000-0000-0000F7000000}"/>
    <cellStyle name="Moeda 3 2 11" xfId="1146" xr:uid="{00000000-0005-0000-0000-0000F8000000}"/>
    <cellStyle name="Moeda 3 2 2" xfId="14" xr:uid="{00000000-0005-0000-0000-0000F9000000}"/>
    <cellStyle name="Moeda 3 2 2 2" xfId="411" xr:uid="{00000000-0005-0000-0000-0000FA000000}"/>
    <cellStyle name="Moeda 3 2 2 2 2" xfId="782" xr:uid="{00000000-0005-0000-0000-0000FB000000}"/>
    <cellStyle name="Moeda 3 2 2 3" xfId="682" xr:uid="{00000000-0005-0000-0000-0000FC000000}"/>
    <cellStyle name="Moeda 3 2 2 4" xfId="1148" xr:uid="{00000000-0005-0000-0000-0000FD000000}"/>
    <cellStyle name="Moeda 3 2 2 5" xfId="1149" xr:uid="{00000000-0005-0000-0000-0000FE000000}"/>
    <cellStyle name="Moeda 3 2 2 6" xfId="1150" xr:uid="{00000000-0005-0000-0000-0000FF000000}"/>
    <cellStyle name="Moeda 3 2 2 7" xfId="1151" xr:uid="{00000000-0005-0000-0000-000000010000}"/>
    <cellStyle name="Moeda 3 2 2 8" xfId="1152" xr:uid="{00000000-0005-0000-0000-000001010000}"/>
    <cellStyle name="Moeda 3 2 2 9" xfId="1153" xr:uid="{00000000-0005-0000-0000-000002010000}"/>
    <cellStyle name="Moeda 3 2 3" xfId="15" xr:uid="{00000000-0005-0000-0000-000003010000}"/>
    <cellStyle name="Moeda 3 2 3 10" xfId="1154" xr:uid="{00000000-0005-0000-0000-000004010000}"/>
    <cellStyle name="Moeda 3 2 3 2" xfId="76" xr:uid="{00000000-0005-0000-0000-000005010000}"/>
    <cellStyle name="Moeda 3 2 3 2 2" xfId="703" xr:uid="{00000000-0005-0000-0000-000006010000}"/>
    <cellStyle name="Moeda 3 2 3 2 3" xfId="1155" xr:uid="{00000000-0005-0000-0000-000007010000}"/>
    <cellStyle name="Moeda 3 2 3 2 4" xfId="1156" xr:uid="{00000000-0005-0000-0000-000008010000}"/>
    <cellStyle name="Moeda 3 2 3 2 5" xfId="1157" xr:uid="{00000000-0005-0000-0000-000009010000}"/>
    <cellStyle name="Moeda 3 2 3 2 6" xfId="1158" xr:uid="{00000000-0005-0000-0000-00000A010000}"/>
    <cellStyle name="Moeda 3 2 3 2 7" xfId="1159" xr:uid="{00000000-0005-0000-0000-00000B010000}"/>
    <cellStyle name="Moeda 3 2 3 2 8" xfId="1160" xr:uid="{00000000-0005-0000-0000-00000C010000}"/>
    <cellStyle name="Moeda 3 2 3 2 9" xfId="1161" xr:uid="{00000000-0005-0000-0000-00000D010000}"/>
    <cellStyle name="Moeda 3 2 3 3" xfId="683" xr:uid="{00000000-0005-0000-0000-00000E010000}"/>
    <cellStyle name="Moeda 3 2 3 4" xfId="1163" xr:uid="{00000000-0005-0000-0000-00000F010000}"/>
    <cellStyle name="Moeda 3 2 3 5" xfId="1164" xr:uid="{00000000-0005-0000-0000-000010010000}"/>
    <cellStyle name="Moeda 3 2 3 6" xfId="1165" xr:uid="{00000000-0005-0000-0000-000011010000}"/>
    <cellStyle name="Moeda 3 2 3 7" xfId="1166" xr:uid="{00000000-0005-0000-0000-000012010000}"/>
    <cellStyle name="Moeda 3 2 3 8" xfId="1167" xr:uid="{00000000-0005-0000-0000-000013010000}"/>
    <cellStyle name="Moeda 3 2 3 9" xfId="1168" xr:uid="{00000000-0005-0000-0000-000014010000}"/>
    <cellStyle name="Moeda 3 2 4" xfId="649" xr:uid="{00000000-0005-0000-0000-000015010000}"/>
    <cellStyle name="Moeda 3 2 5" xfId="1169" xr:uid="{00000000-0005-0000-0000-000016010000}"/>
    <cellStyle name="Moeda 3 2 6" xfId="1170" xr:uid="{00000000-0005-0000-0000-000017010000}"/>
    <cellStyle name="Moeda 3 2 7" xfId="1171" xr:uid="{00000000-0005-0000-0000-000018010000}"/>
    <cellStyle name="Moeda 3 2 8" xfId="1172" xr:uid="{00000000-0005-0000-0000-000019010000}"/>
    <cellStyle name="Moeda 3 2 9" xfId="1173" xr:uid="{00000000-0005-0000-0000-00001A010000}"/>
    <cellStyle name="Moeda 3 3" xfId="16" xr:uid="{00000000-0005-0000-0000-00001B010000}"/>
    <cellStyle name="Moeda 3 3 2" xfId="684" xr:uid="{00000000-0005-0000-0000-00001C010000}"/>
    <cellStyle name="Moeda 3 3 3" xfId="1174" xr:uid="{00000000-0005-0000-0000-00001D010000}"/>
    <cellStyle name="Moeda 3 3 4" xfId="1175" xr:uid="{00000000-0005-0000-0000-00001E010000}"/>
    <cellStyle name="Moeda 3 3 5" xfId="1176" xr:uid="{00000000-0005-0000-0000-00001F010000}"/>
    <cellStyle name="Moeda 3 3 6" xfId="1177" xr:uid="{00000000-0005-0000-0000-000020010000}"/>
    <cellStyle name="Moeda 3 3 7" xfId="1178" xr:uid="{00000000-0005-0000-0000-000021010000}"/>
    <cellStyle name="Moeda 3 3 8" xfId="1179" xr:uid="{00000000-0005-0000-0000-000022010000}"/>
    <cellStyle name="Moeda 3 3 9" xfId="1180" xr:uid="{00000000-0005-0000-0000-000023010000}"/>
    <cellStyle name="Moeda 3 4" xfId="430" xr:uid="{00000000-0005-0000-0000-000024010000}"/>
    <cellStyle name="Moeda 3 4 2" xfId="786" xr:uid="{00000000-0005-0000-0000-000025010000}"/>
    <cellStyle name="Moeda 3 4 3" xfId="1181" xr:uid="{00000000-0005-0000-0000-000026010000}"/>
    <cellStyle name="Moeda 3 4 4" xfId="1182" xr:uid="{00000000-0005-0000-0000-000027010000}"/>
    <cellStyle name="Moeda 3 4 5" xfId="1183" xr:uid="{00000000-0005-0000-0000-000028010000}"/>
    <cellStyle name="Moeda 3 4 6" xfId="1184" xr:uid="{00000000-0005-0000-0000-000029010000}"/>
    <cellStyle name="Moeda 3 4 7" xfId="1185" xr:uid="{00000000-0005-0000-0000-00002A010000}"/>
    <cellStyle name="Moeda 3 4 8" xfId="1186" xr:uid="{00000000-0005-0000-0000-00002B010000}"/>
    <cellStyle name="Moeda 3 4 9" xfId="1187" xr:uid="{00000000-0005-0000-0000-00002C010000}"/>
    <cellStyle name="Moeda 3 5" xfId="648" xr:uid="{00000000-0005-0000-0000-00002D010000}"/>
    <cellStyle name="Moeda 3 6" xfId="1188" xr:uid="{00000000-0005-0000-0000-00002E010000}"/>
    <cellStyle name="Moeda 3 7" xfId="1189" xr:uid="{00000000-0005-0000-0000-00002F010000}"/>
    <cellStyle name="Moeda 3 8" xfId="1190" xr:uid="{00000000-0005-0000-0000-000030010000}"/>
    <cellStyle name="Moeda 3 9" xfId="1191" xr:uid="{00000000-0005-0000-0000-000031010000}"/>
    <cellStyle name="Moeda 4" xfId="17" xr:uid="{00000000-0005-0000-0000-000032010000}"/>
    <cellStyle name="Moeda 4 10" xfId="1192" xr:uid="{00000000-0005-0000-0000-000033010000}"/>
    <cellStyle name="Moeda 4 11" xfId="1193" xr:uid="{00000000-0005-0000-0000-000034010000}"/>
    <cellStyle name="Moeda 4 2" xfId="18" xr:uid="{00000000-0005-0000-0000-000035010000}"/>
    <cellStyle name="Moeda 4 2 2" xfId="685" xr:uid="{00000000-0005-0000-0000-000036010000}"/>
    <cellStyle name="Moeda 4 2 3" xfId="1194" xr:uid="{00000000-0005-0000-0000-000037010000}"/>
    <cellStyle name="Moeda 4 2 4" xfId="1195" xr:uid="{00000000-0005-0000-0000-000038010000}"/>
    <cellStyle name="Moeda 4 2 5" xfId="1196" xr:uid="{00000000-0005-0000-0000-000039010000}"/>
    <cellStyle name="Moeda 4 2 6" xfId="1197" xr:uid="{00000000-0005-0000-0000-00003A010000}"/>
    <cellStyle name="Moeda 4 2 7" xfId="1198" xr:uid="{00000000-0005-0000-0000-00003B010000}"/>
    <cellStyle name="Moeda 4 2 8" xfId="1199" xr:uid="{00000000-0005-0000-0000-00003C010000}"/>
    <cellStyle name="Moeda 4 2 9" xfId="1200" xr:uid="{00000000-0005-0000-0000-00003D010000}"/>
    <cellStyle name="Moeda 4 3" xfId="78" xr:uid="{00000000-0005-0000-0000-00003E010000}"/>
    <cellStyle name="Moeda 4 3 10" xfId="2891" xr:uid="{00000000-0005-0000-0000-00003F010000}"/>
    <cellStyle name="Moeda 4 3 10 2" xfId="4397" xr:uid="{00000000-0005-0000-0000-000040010000}"/>
    <cellStyle name="Moeda 4 3 2" xfId="705" xr:uid="{00000000-0005-0000-0000-000041010000}"/>
    <cellStyle name="Moeda 4 3 3" xfId="1201" xr:uid="{00000000-0005-0000-0000-000042010000}"/>
    <cellStyle name="Moeda 4 3 4" xfId="1202" xr:uid="{00000000-0005-0000-0000-000043010000}"/>
    <cellStyle name="Moeda 4 3 5" xfId="1203" xr:uid="{00000000-0005-0000-0000-000044010000}"/>
    <cellStyle name="Moeda 4 3 6" xfId="1204" xr:uid="{00000000-0005-0000-0000-000045010000}"/>
    <cellStyle name="Moeda 4 3 7" xfId="1205" xr:uid="{00000000-0005-0000-0000-000046010000}"/>
    <cellStyle name="Moeda 4 3 8" xfId="1206" xr:uid="{00000000-0005-0000-0000-000047010000}"/>
    <cellStyle name="Moeda 4 3 9" xfId="1207" xr:uid="{00000000-0005-0000-0000-000048010000}"/>
    <cellStyle name="Moeda 4 4" xfId="650" xr:uid="{00000000-0005-0000-0000-000049010000}"/>
    <cellStyle name="Moeda 4 5" xfId="1208" xr:uid="{00000000-0005-0000-0000-00004A010000}"/>
    <cellStyle name="Moeda 4 6" xfId="1209" xr:uid="{00000000-0005-0000-0000-00004B010000}"/>
    <cellStyle name="Moeda 4 7" xfId="1210" xr:uid="{00000000-0005-0000-0000-00004C010000}"/>
    <cellStyle name="Moeda 4 8" xfId="1211" xr:uid="{00000000-0005-0000-0000-00004D010000}"/>
    <cellStyle name="Moeda 4 9" xfId="1212" xr:uid="{00000000-0005-0000-0000-00004E010000}"/>
    <cellStyle name="Moeda 5" xfId="19" xr:uid="{00000000-0005-0000-0000-00004F010000}"/>
    <cellStyle name="Moeda 5 10" xfId="1213" xr:uid="{00000000-0005-0000-0000-000050010000}"/>
    <cellStyle name="Moeda 5 2" xfId="79" xr:uid="{00000000-0005-0000-0000-000051010000}"/>
    <cellStyle name="Moeda 5 2 10" xfId="4000" xr:uid="{00000000-0005-0000-0000-000052010000}"/>
    <cellStyle name="Moeda 5 2 2" xfId="162" xr:uid="{00000000-0005-0000-0000-000053010000}"/>
    <cellStyle name="Moeda 5 2 2 2" xfId="737" xr:uid="{00000000-0005-0000-0000-000054010000}"/>
    <cellStyle name="Moeda 5 2 2 2 2" xfId="1215" xr:uid="{00000000-0005-0000-0000-000055010000}"/>
    <cellStyle name="Moeda 5 2 2 2 3" xfId="3854" xr:uid="{00000000-0005-0000-0000-000056010000}"/>
    <cellStyle name="Moeda 5 2 2 3" xfId="1216" xr:uid="{00000000-0005-0000-0000-000057010000}"/>
    <cellStyle name="Moeda 5 2 2 3 2" xfId="4023" xr:uid="{00000000-0005-0000-0000-000058010000}"/>
    <cellStyle name="Moeda 5 2 2 4" xfId="1217" xr:uid="{00000000-0005-0000-0000-000059010000}"/>
    <cellStyle name="Moeda 5 2 2 5" xfId="1214" xr:uid="{00000000-0005-0000-0000-00005A010000}"/>
    <cellStyle name="Moeda 5 2 2 6" xfId="3715" xr:uid="{00000000-0005-0000-0000-00005B010000}"/>
    <cellStyle name="Moeda 5 2 3" xfId="706" xr:uid="{00000000-0005-0000-0000-00005C010000}"/>
    <cellStyle name="Moeda 5 2 4" xfId="1218" xr:uid="{00000000-0005-0000-0000-00005D010000}"/>
    <cellStyle name="Moeda 5 2 5" xfId="1219" xr:uid="{00000000-0005-0000-0000-00005E010000}"/>
    <cellStyle name="Moeda 5 2 5 2" xfId="1220" xr:uid="{00000000-0005-0000-0000-00005F010000}"/>
    <cellStyle name="Moeda 5 2 5 2 2" xfId="4025" xr:uid="{00000000-0005-0000-0000-000060010000}"/>
    <cellStyle name="Moeda 5 2 5 3" xfId="1221" xr:uid="{00000000-0005-0000-0000-000061010000}"/>
    <cellStyle name="Moeda 5 2 5 4" xfId="4024" xr:uid="{00000000-0005-0000-0000-000062010000}"/>
    <cellStyle name="Moeda 5 2 6" xfId="1222" xr:uid="{00000000-0005-0000-0000-000063010000}"/>
    <cellStyle name="Moeda 5 2 7" xfId="1223" xr:uid="{00000000-0005-0000-0000-000064010000}"/>
    <cellStyle name="Moeda 5 2 8" xfId="1224" xr:uid="{00000000-0005-0000-0000-000065010000}"/>
    <cellStyle name="Moeda 5 2 9" xfId="1225" xr:uid="{00000000-0005-0000-0000-000066010000}"/>
    <cellStyle name="Moeda 5 3" xfId="651" xr:uid="{00000000-0005-0000-0000-000067010000}"/>
    <cellStyle name="Moeda 5 4" xfId="1226" xr:uid="{00000000-0005-0000-0000-000068010000}"/>
    <cellStyle name="Moeda 5 5" xfId="1227" xr:uid="{00000000-0005-0000-0000-000069010000}"/>
    <cellStyle name="Moeda 5 6" xfId="1228" xr:uid="{00000000-0005-0000-0000-00006A010000}"/>
    <cellStyle name="Moeda 5 7" xfId="1229" xr:uid="{00000000-0005-0000-0000-00006B010000}"/>
    <cellStyle name="Moeda 5 8" xfId="1230" xr:uid="{00000000-0005-0000-0000-00006C010000}"/>
    <cellStyle name="Moeda 5 9" xfId="1231" xr:uid="{00000000-0005-0000-0000-00006D010000}"/>
    <cellStyle name="Moeda 6" xfId="20" xr:uid="{00000000-0005-0000-0000-00006E010000}"/>
    <cellStyle name="Moeda 6 10" xfId="1232" xr:uid="{00000000-0005-0000-0000-00006F010000}"/>
    <cellStyle name="Moeda 6 2" xfId="80" xr:uid="{00000000-0005-0000-0000-000070010000}"/>
    <cellStyle name="Moeda 6 2 2" xfId="707" xr:uid="{00000000-0005-0000-0000-000071010000}"/>
    <cellStyle name="Moeda 6 2 3" xfId="1233" xr:uid="{00000000-0005-0000-0000-000072010000}"/>
    <cellStyle name="Moeda 6 2 4" xfId="1234" xr:uid="{00000000-0005-0000-0000-000073010000}"/>
    <cellStyle name="Moeda 6 2 5" xfId="1235" xr:uid="{00000000-0005-0000-0000-000074010000}"/>
    <cellStyle name="Moeda 6 2 6" xfId="1236" xr:uid="{00000000-0005-0000-0000-000075010000}"/>
    <cellStyle name="Moeda 6 2 7" xfId="1237" xr:uid="{00000000-0005-0000-0000-000076010000}"/>
    <cellStyle name="Moeda 6 2 8" xfId="1238" xr:uid="{00000000-0005-0000-0000-000077010000}"/>
    <cellStyle name="Moeda 6 2 9" xfId="1239" xr:uid="{00000000-0005-0000-0000-000078010000}"/>
    <cellStyle name="Moeda 6 3" xfId="652" xr:uid="{00000000-0005-0000-0000-000079010000}"/>
    <cellStyle name="Moeda 6 4" xfId="1240" xr:uid="{00000000-0005-0000-0000-00007A010000}"/>
    <cellStyle name="Moeda 6 5" xfId="1241" xr:uid="{00000000-0005-0000-0000-00007B010000}"/>
    <cellStyle name="Moeda 6 6" xfId="1242" xr:uid="{00000000-0005-0000-0000-00007C010000}"/>
    <cellStyle name="Moeda 6 7" xfId="1243" xr:uid="{00000000-0005-0000-0000-00007D010000}"/>
    <cellStyle name="Moeda 6 8" xfId="1244" xr:uid="{00000000-0005-0000-0000-00007E010000}"/>
    <cellStyle name="Moeda 6 9" xfId="1245" xr:uid="{00000000-0005-0000-0000-00007F010000}"/>
    <cellStyle name="Moeda 7" xfId="21" xr:uid="{00000000-0005-0000-0000-000080010000}"/>
    <cellStyle name="Moeda 7 2" xfId="653" xr:uid="{00000000-0005-0000-0000-000081010000}"/>
    <cellStyle name="Moeda 7 3" xfId="1246" xr:uid="{00000000-0005-0000-0000-000082010000}"/>
    <cellStyle name="Moeda 7 4" xfId="1247" xr:uid="{00000000-0005-0000-0000-000083010000}"/>
    <cellStyle name="Moeda 7 5" xfId="1248" xr:uid="{00000000-0005-0000-0000-000084010000}"/>
    <cellStyle name="Moeda 7 6" xfId="1249" xr:uid="{00000000-0005-0000-0000-000085010000}"/>
    <cellStyle name="Moeda 7 7" xfId="1250" xr:uid="{00000000-0005-0000-0000-000086010000}"/>
    <cellStyle name="Moeda 7 8" xfId="1251" xr:uid="{00000000-0005-0000-0000-000087010000}"/>
    <cellStyle name="Moeda 7 9" xfId="1252" xr:uid="{00000000-0005-0000-0000-000088010000}"/>
    <cellStyle name="Moeda 8" xfId="7" xr:uid="{00000000-0005-0000-0000-000089010000}"/>
    <cellStyle name="Moeda 8 10" xfId="1253" xr:uid="{00000000-0005-0000-0000-00008A010000}"/>
    <cellStyle name="Moeda 8 11" xfId="1254" xr:uid="{00000000-0005-0000-0000-00008B010000}"/>
    <cellStyle name="Moeda 8 2" xfId="81" xr:uid="{00000000-0005-0000-0000-00008C010000}"/>
    <cellStyle name="Moeda 8 2 2" xfId="708" xr:uid="{00000000-0005-0000-0000-00008D010000}"/>
    <cellStyle name="Moeda 8 2 3" xfId="1255" xr:uid="{00000000-0005-0000-0000-00008E010000}"/>
    <cellStyle name="Moeda 8 2 4" xfId="1256" xr:uid="{00000000-0005-0000-0000-00008F010000}"/>
    <cellStyle name="Moeda 8 2 5" xfId="1257" xr:uid="{00000000-0005-0000-0000-000090010000}"/>
    <cellStyle name="Moeda 8 2 6" xfId="1258" xr:uid="{00000000-0005-0000-0000-000091010000}"/>
    <cellStyle name="Moeda 8 2 7" xfId="1259" xr:uid="{00000000-0005-0000-0000-000092010000}"/>
    <cellStyle name="Moeda 8 2 8" xfId="1260" xr:uid="{00000000-0005-0000-0000-000093010000}"/>
    <cellStyle name="Moeda 8 2 9" xfId="1261" xr:uid="{00000000-0005-0000-0000-000094010000}"/>
    <cellStyle name="Moeda 8 3" xfId="82" xr:uid="{00000000-0005-0000-0000-000095010000}"/>
    <cellStyle name="Moeda 8 3 10" xfId="1263" xr:uid="{00000000-0005-0000-0000-000096010000}"/>
    <cellStyle name="Moeda 8 3 10 2" xfId="2520" xr:uid="{00000000-0005-0000-0000-000097010000}"/>
    <cellStyle name="Moeda 8 3 10 3" xfId="2671" xr:uid="{00000000-0005-0000-0000-000098010000}"/>
    <cellStyle name="Moeda 8 3 11" xfId="1264" xr:uid="{00000000-0005-0000-0000-000099010000}"/>
    <cellStyle name="Moeda 8 3 11 2" xfId="2519" xr:uid="{00000000-0005-0000-0000-00009A010000}"/>
    <cellStyle name="Moeda 8 3 11 3" xfId="2672" xr:uid="{00000000-0005-0000-0000-00009B010000}"/>
    <cellStyle name="Moeda 8 3 12" xfId="1262" xr:uid="{00000000-0005-0000-0000-00009C010000}"/>
    <cellStyle name="Moeda 8 3 12 2" xfId="2825" xr:uid="{00000000-0005-0000-0000-00009D010000}"/>
    <cellStyle name="Moeda 8 3 12 3" xfId="2670" xr:uid="{00000000-0005-0000-0000-00009E010000}"/>
    <cellStyle name="Moeda 8 3 12 4" xfId="2603" xr:uid="{00000000-0005-0000-0000-00009F010000}"/>
    <cellStyle name="Moeda 8 3 12 5" xfId="2536" xr:uid="{00000000-0005-0000-0000-0000A0010000}"/>
    <cellStyle name="Moeda 8 3 2" xfId="83" xr:uid="{00000000-0005-0000-0000-0000A1010000}"/>
    <cellStyle name="Moeda 8 3 2 2" xfId="709" xr:uid="{00000000-0005-0000-0000-0000A2010000}"/>
    <cellStyle name="Moeda 8 3 2 3" xfId="1266" xr:uid="{00000000-0005-0000-0000-0000A3010000}"/>
    <cellStyle name="Moeda 8 3 2 4" xfId="1267" xr:uid="{00000000-0005-0000-0000-0000A4010000}"/>
    <cellStyle name="Moeda 8 3 2 5" xfId="1268" xr:uid="{00000000-0005-0000-0000-0000A5010000}"/>
    <cellStyle name="Moeda 8 3 2 6" xfId="1269" xr:uid="{00000000-0005-0000-0000-0000A6010000}"/>
    <cellStyle name="Moeda 8 3 2 7" xfId="1270" xr:uid="{00000000-0005-0000-0000-0000A7010000}"/>
    <cellStyle name="Moeda 8 3 2 8" xfId="1271" xr:uid="{00000000-0005-0000-0000-0000A8010000}"/>
    <cellStyle name="Moeda 8 3 2 9" xfId="1272" xr:uid="{00000000-0005-0000-0000-0000A9010000}"/>
    <cellStyle name="Moeda 8 3 3" xfId="431" xr:uid="{00000000-0005-0000-0000-0000AA010000}"/>
    <cellStyle name="Moeda 8 3 3 2" xfId="459" xr:uid="{00000000-0005-0000-0000-0000AB010000}"/>
    <cellStyle name="Moeda 8 3 3 2 2" xfId="799" xr:uid="{00000000-0005-0000-0000-0000AC010000}"/>
    <cellStyle name="Moeda 8 3 3 3" xfId="787" xr:uid="{00000000-0005-0000-0000-0000AD010000}"/>
    <cellStyle name="Moeda 8 3 3 3 2" xfId="1274" xr:uid="{00000000-0005-0000-0000-0000AE010000}"/>
    <cellStyle name="Moeda 8 3 3 3 2 2" xfId="2827" xr:uid="{00000000-0005-0000-0000-0000AF010000}"/>
    <cellStyle name="Moeda 8 3 3 3 2 3" xfId="2674" xr:uid="{00000000-0005-0000-0000-0000B0010000}"/>
    <cellStyle name="Moeda 8 3 3 3 2 4" xfId="2605" xr:uid="{00000000-0005-0000-0000-0000B1010000}"/>
    <cellStyle name="Moeda 8 3 3 3 2 5" xfId="2538" xr:uid="{00000000-0005-0000-0000-0000B2010000}"/>
    <cellStyle name="Moeda 8 3 3 4" xfId="1275" xr:uid="{00000000-0005-0000-0000-0000B3010000}"/>
    <cellStyle name="Moeda 8 3 3 4 2" xfId="2518" xr:uid="{00000000-0005-0000-0000-0000B4010000}"/>
    <cellStyle name="Moeda 8 3 3 4 3" xfId="2675" xr:uid="{00000000-0005-0000-0000-0000B5010000}"/>
    <cellStyle name="Moeda 8 3 3 5" xfId="1273" xr:uid="{00000000-0005-0000-0000-0000B6010000}"/>
    <cellStyle name="Moeda 8 3 3 5 2" xfId="2826" xr:uid="{00000000-0005-0000-0000-0000B7010000}"/>
    <cellStyle name="Moeda 8 3 3 5 3" xfId="2673" xr:uid="{00000000-0005-0000-0000-0000B8010000}"/>
    <cellStyle name="Moeda 8 3 3 5 4" xfId="2604" xr:uid="{00000000-0005-0000-0000-0000B9010000}"/>
    <cellStyle name="Moeda 8 3 3 5 5" xfId="2537" xr:uid="{00000000-0005-0000-0000-0000BA010000}"/>
    <cellStyle name="Moeda 8 3 4" xfId="432" xr:uid="{00000000-0005-0000-0000-0000BB010000}"/>
    <cellStyle name="Moeda 8 3 4 2" xfId="460" xr:uid="{00000000-0005-0000-0000-0000BC010000}"/>
    <cellStyle name="Moeda 8 3 4 2 2" xfId="800" xr:uid="{00000000-0005-0000-0000-0000BD010000}"/>
    <cellStyle name="Moeda 8 3 4 3" xfId="788" xr:uid="{00000000-0005-0000-0000-0000BE010000}"/>
    <cellStyle name="Moeda 8 3 5" xfId="461" xr:uid="{00000000-0005-0000-0000-0000BF010000}"/>
    <cellStyle name="Moeda 8 3 5 2" xfId="462" xr:uid="{00000000-0005-0000-0000-0000C0010000}"/>
    <cellStyle name="Moeda 8 3 5 2 2" xfId="801" xr:uid="{00000000-0005-0000-0000-0000C1010000}"/>
    <cellStyle name="Moeda 8 3 5 3" xfId="1276" xr:uid="{00000000-0005-0000-0000-0000C2010000}"/>
    <cellStyle name="Moeda 8 3 5 3 2" xfId="2828" xr:uid="{00000000-0005-0000-0000-0000C3010000}"/>
    <cellStyle name="Moeda 8 3 5 3 3" xfId="2676" xr:uid="{00000000-0005-0000-0000-0000C4010000}"/>
    <cellStyle name="Moeda 8 3 5 3 4" xfId="2606" xr:uid="{00000000-0005-0000-0000-0000C5010000}"/>
    <cellStyle name="Moeda 8 3 5 3 5" xfId="2539" xr:uid="{00000000-0005-0000-0000-0000C6010000}"/>
    <cellStyle name="Moeda 8 3 6" xfId="463" xr:uid="{00000000-0005-0000-0000-0000C7010000}"/>
    <cellStyle name="Moeda 8 3 6 2" xfId="464" xr:uid="{00000000-0005-0000-0000-0000C8010000}"/>
    <cellStyle name="Moeda 8 3 6 2 2" xfId="803" xr:uid="{00000000-0005-0000-0000-0000C9010000}"/>
    <cellStyle name="Moeda 8 3 6 3" xfId="802" xr:uid="{00000000-0005-0000-0000-0000CA010000}"/>
    <cellStyle name="Moeda 8 3 6 3 2" xfId="1278" xr:uid="{00000000-0005-0000-0000-0000CB010000}"/>
    <cellStyle name="Moeda 8 3 6 3 2 2" xfId="2830" xr:uid="{00000000-0005-0000-0000-0000CC010000}"/>
    <cellStyle name="Moeda 8 3 6 3 2 3" xfId="2678" xr:uid="{00000000-0005-0000-0000-0000CD010000}"/>
    <cellStyle name="Moeda 8 3 6 3 2 4" xfId="2608" xr:uid="{00000000-0005-0000-0000-0000CE010000}"/>
    <cellStyle name="Moeda 8 3 6 3 2 5" xfId="2541" xr:uid="{00000000-0005-0000-0000-0000CF010000}"/>
    <cellStyle name="Moeda 8 3 6 4" xfId="1279" xr:uid="{00000000-0005-0000-0000-0000D0010000}"/>
    <cellStyle name="Moeda 8 3 6 4 2" xfId="2517" xr:uid="{00000000-0005-0000-0000-0000D1010000}"/>
    <cellStyle name="Moeda 8 3 6 4 3" xfId="2679" xr:uid="{00000000-0005-0000-0000-0000D2010000}"/>
    <cellStyle name="Moeda 8 3 6 5" xfId="1277" xr:uid="{00000000-0005-0000-0000-0000D3010000}"/>
    <cellStyle name="Moeda 8 3 6 5 2" xfId="2829" xr:uid="{00000000-0005-0000-0000-0000D4010000}"/>
    <cellStyle name="Moeda 8 3 6 5 3" xfId="2677" xr:uid="{00000000-0005-0000-0000-0000D5010000}"/>
    <cellStyle name="Moeda 8 3 6 5 4" xfId="2607" xr:uid="{00000000-0005-0000-0000-0000D6010000}"/>
    <cellStyle name="Moeda 8 3 6 5 5" xfId="2540" xr:uid="{00000000-0005-0000-0000-0000D7010000}"/>
    <cellStyle name="Moeda 8 3 7" xfId="465" xr:uid="{00000000-0005-0000-0000-0000D8010000}"/>
    <cellStyle name="Moeda 8 3 7 2" xfId="1281" xr:uid="{00000000-0005-0000-0000-0000D9010000}"/>
    <cellStyle name="Moeda 8 3 7 3" xfId="1280" xr:uid="{00000000-0005-0000-0000-0000DA010000}"/>
    <cellStyle name="Moeda 8 3 7 3 2" xfId="2831" xr:uid="{00000000-0005-0000-0000-0000DB010000}"/>
    <cellStyle name="Moeda 8 3 7 3 3" xfId="2680" xr:uid="{00000000-0005-0000-0000-0000DC010000}"/>
    <cellStyle name="Moeda 8 3 7 3 4" xfId="2609" xr:uid="{00000000-0005-0000-0000-0000DD010000}"/>
    <cellStyle name="Moeda 8 3 7 3 5" xfId="2542" xr:uid="{00000000-0005-0000-0000-0000DE010000}"/>
    <cellStyle name="Moeda 8 3 8" xfId="466" xr:uid="{00000000-0005-0000-0000-0000DF010000}"/>
    <cellStyle name="Moeda 8 3 8 2" xfId="1282" xr:uid="{00000000-0005-0000-0000-0000E0010000}"/>
    <cellStyle name="Moeda 8 3 8 3" xfId="1283" xr:uid="{00000000-0005-0000-0000-0000E1010000}"/>
    <cellStyle name="Moeda 8 3 8 4" xfId="1284" xr:uid="{00000000-0005-0000-0000-0000E2010000}"/>
    <cellStyle name="Moeda 8 3 8 4 2" xfId="2516" xr:uid="{00000000-0005-0000-0000-0000E3010000}"/>
    <cellStyle name="Moeda 8 3 8 4 3" xfId="2681" xr:uid="{00000000-0005-0000-0000-0000E4010000}"/>
    <cellStyle name="Moeda 8 3 8 5" xfId="1285" xr:uid="{00000000-0005-0000-0000-0000E5010000}"/>
    <cellStyle name="Moeda 8 3 9" xfId="467" xr:uid="{00000000-0005-0000-0000-0000E6010000}"/>
    <cellStyle name="Moeda 8 3 9 2" xfId="1286" xr:uid="{00000000-0005-0000-0000-0000E7010000}"/>
    <cellStyle name="Moeda 8 3 9 2 2" xfId="2832" xr:uid="{00000000-0005-0000-0000-0000E8010000}"/>
    <cellStyle name="Moeda 8 3 9 2 3" xfId="2682" xr:uid="{00000000-0005-0000-0000-0000E9010000}"/>
    <cellStyle name="Moeda 8 3 9 2 4" xfId="2610" xr:uid="{00000000-0005-0000-0000-0000EA010000}"/>
    <cellStyle name="Moeda 8 3 9 2 5" xfId="2543" xr:uid="{00000000-0005-0000-0000-0000EB010000}"/>
    <cellStyle name="Moeda 8 4" xfId="1287" xr:uid="{00000000-0005-0000-0000-0000EC010000}"/>
    <cellStyle name="Moeda 8 5" xfId="1288" xr:uid="{00000000-0005-0000-0000-0000ED010000}"/>
    <cellStyle name="Moeda 8 6" xfId="1289" xr:uid="{00000000-0005-0000-0000-0000EE010000}"/>
    <cellStyle name="Moeda 8 7" xfId="1290" xr:uid="{00000000-0005-0000-0000-0000EF010000}"/>
    <cellStyle name="Moeda 8 8" xfId="1291" xr:uid="{00000000-0005-0000-0000-0000F0010000}"/>
    <cellStyle name="Moeda 8 9" xfId="1292" xr:uid="{00000000-0005-0000-0000-0000F1010000}"/>
    <cellStyle name="Moeda 9" xfId="84" xr:uid="{00000000-0005-0000-0000-0000F2010000}"/>
    <cellStyle name="Moeda 9 10" xfId="1294" xr:uid="{00000000-0005-0000-0000-0000F3010000}"/>
    <cellStyle name="Moeda 9 10 2" xfId="2515" xr:uid="{00000000-0005-0000-0000-0000F4010000}"/>
    <cellStyle name="Moeda 9 10 3" xfId="2684" xr:uid="{00000000-0005-0000-0000-0000F5010000}"/>
    <cellStyle name="Moeda 9 11" xfId="1295" xr:uid="{00000000-0005-0000-0000-0000F6010000}"/>
    <cellStyle name="Moeda 9 11 2" xfId="2514" xr:uid="{00000000-0005-0000-0000-0000F7010000}"/>
    <cellStyle name="Moeda 9 11 3" xfId="2685" xr:uid="{00000000-0005-0000-0000-0000F8010000}"/>
    <cellStyle name="Moeda 9 12" xfId="1293" xr:uid="{00000000-0005-0000-0000-0000F9010000}"/>
    <cellStyle name="Moeda 9 12 2" xfId="2833" xr:uid="{00000000-0005-0000-0000-0000FA010000}"/>
    <cellStyle name="Moeda 9 12 3" xfId="2683" xr:uid="{00000000-0005-0000-0000-0000FB010000}"/>
    <cellStyle name="Moeda 9 12 4" xfId="2611" xr:uid="{00000000-0005-0000-0000-0000FC010000}"/>
    <cellStyle name="Moeda 9 12 5" xfId="2544" xr:uid="{00000000-0005-0000-0000-0000FD010000}"/>
    <cellStyle name="Moeda 9 2" xfId="85" xr:uid="{00000000-0005-0000-0000-0000FE010000}"/>
    <cellStyle name="Moeda 9 2 2" xfId="710" xr:uid="{00000000-0005-0000-0000-0000FF010000}"/>
    <cellStyle name="Moeda 9 2 3" xfId="1296" xr:uid="{00000000-0005-0000-0000-000000020000}"/>
    <cellStyle name="Moeda 9 2 4" xfId="1297" xr:uid="{00000000-0005-0000-0000-000001020000}"/>
    <cellStyle name="Moeda 9 2 5" xfId="1298" xr:uid="{00000000-0005-0000-0000-000002020000}"/>
    <cellStyle name="Moeda 9 2 6" xfId="1299" xr:uid="{00000000-0005-0000-0000-000003020000}"/>
    <cellStyle name="Moeda 9 2 7" xfId="1300" xr:uid="{00000000-0005-0000-0000-000004020000}"/>
    <cellStyle name="Moeda 9 2 8" xfId="1301" xr:uid="{00000000-0005-0000-0000-000005020000}"/>
    <cellStyle name="Moeda 9 2 9" xfId="1302" xr:uid="{00000000-0005-0000-0000-000006020000}"/>
    <cellStyle name="Moeda 9 3" xfId="433" xr:uid="{00000000-0005-0000-0000-000007020000}"/>
    <cellStyle name="Moeda 9 3 2" xfId="468" xr:uid="{00000000-0005-0000-0000-000008020000}"/>
    <cellStyle name="Moeda 9 3 2 2" xfId="804" xr:uid="{00000000-0005-0000-0000-000009020000}"/>
    <cellStyle name="Moeda 9 3 3" xfId="789" xr:uid="{00000000-0005-0000-0000-00000A020000}"/>
    <cellStyle name="Moeda 9 3 3 2" xfId="1304" xr:uid="{00000000-0005-0000-0000-00000B020000}"/>
    <cellStyle name="Moeda 9 3 3 2 2" xfId="2835" xr:uid="{00000000-0005-0000-0000-00000C020000}"/>
    <cellStyle name="Moeda 9 3 3 2 3" xfId="2687" xr:uid="{00000000-0005-0000-0000-00000D020000}"/>
    <cellStyle name="Moeda 9 3 3 2 4" xfId="2613" xr:uid="{00000000-0005-0000-0000-00000E020000}"/>
    <cellStyle name="Moeda 9 3 3 2 5" xfId="2546" xr:uid="{00000000-0005-0000-0000-00000F020000}"/>
    <cellStyle name="Moeda 9 3 4" xfId="1305" xr:uid="{00000000-0005-0000-0000-000010020000}"/>
    <cellStyle name="Moeda 9 3 4 2" xfId="2513" xr:uid="{00000000-0005-0000-0000-000011020000}"/>
    <cellStyle name="Moeda 9 3 4 3" xfId="2688" xr:uid="{00000000-0005-0000-0000-000012020000}"/>
    <cellStyle name="Moeda 9 3 5" xfId="1303" xr:uid="{00000000-0005-0000-0000-000013020000}"/>
    <cellStyle name="Moeda 9 3 5 2" xfId="2834" xr:uid="{00000000-0005-0000-0000-000014020000}"/>
    <cellStyle name="Moeda 9 3 5 3" xfId="2686" xr:uid="{00000000-0005-0000-0000-000015020000}"/>
    <cellStyle name="Moeda 9 3 5 4" xfId="2612" xr:uid="{00000000-0005-0000-0000-000016020000}"/>
    <cellStyle name="Moeda 9 3 5 5" xfId="2545" xr:uid="{00000000-0005-0000-0000-000017020000}"/>
    <cellStyle name="Moeda 9 4" xfId="434" xr:uid="{00000000-0005-0000-0000-000018020000}"/>
    <cellStyle name="Moeda 9 4 2" xfId="469" xr:uid="{00000000-0005-0000-0000-000019020000}"/>
    <cellStyle name="Moeda 9 4 2 2" xfId="805" xr:uid="{00000000-0005-0000-0000-00001A020000}"/>
    <cellStyle name="Moeda 9 4 3" xfId="790" xr:uid="{00000000-0005-0000-0000-00001B020000}"/>
    <cellStyle name="Moeda 9 5" xfId="470" xr:uid="{00000000-0005-0000-0000-00001C020000}"/>
    <cellStyle name="Moeda 9 5 2" xfId="471" xr:uid="{00000000-0005-0000-0000-00001D020000}"/>
    <cellStyle name="Moeda 9 5 2 2" xfId="806" xr:uid="{00000000-0005-0000-0000-00001E020000}"/>
    <cellStyle name="Moeda 9 5 3" xfId="1306" xr:uid="{00000000-0005-0000-0000-00001F020000}"/>
    <cellStyle name="Moeda 9 5 3 2" xfId="2836" xr:uid="{00000000-0005-0000-0000-000020020000}"/>
    <cellStyle name="Moeda 9 5 3 3" xfId="2689" xr:uid="{00000000-0005-0000-0000-000021020000}"/>
    <cellStyle name="Moeda 9 5 3 4" xfId="2614" xr:uid="{00000000-0005-0000-0000-000022020000}"/>
    <cellStyle name="Moeda 9 5 3 5" xfId="2547" xr:uid="{00000000-0005-0000-0000-000023020000}"/>
    <cellStyle name="Moeda 9 6" xfId="472" xr:uid="{00000000-0005-0000-0000-000024020000}"/>
    <cellStyle name="Moeda 9 6 2" xfId="473" xr:uid="{00000000-0005-0000-0000-000025020000}"/>
    <cellStyle name="Moeda 9 6 2 2" xfId="808" xr:uid="{00000000-0005-0000-0000-000026020000}"/>
    <cellStyle name="Moeda 9 6 3" xfId="807" xr:uid="{00000000-0005-0000-0000-000027020000}"/>
    <cellStyle name="Moeda 9 6 3 2" xfId="1308" xr:uid="{00000000-0005-0000-0000-000028020000}"/>
    <cellStyle name="Moeda 9 6 3 2 2" xfId="2838" xr:uid="{00000000-0005-0000-0000-000029020000}"/>
    <cellStyle name="Moeda 9 6 3 2 3" xfId="2691" xr:uid="{00000000-0005-0000-0000-00002A020000}"/>
    <cellStyle name="Moeda 9 6 3 2 4" xfId="2616" xr:uid="{00000000-0005-0000-0000-00002B020000}"/>
    <cellStyle name="Moeda 9 6 3 2 5" xfId="2549" xr:uid="{00000000-0005-0000-0000-00002C020000}"/>
    <cellStyle name="Moeda 9 6 4" xfId="1309" xr:uid="{00000000-0005-0000-0000-00002D020000}"/>
    <cellStyle name="Moeda 9 6 4 2" xfId="2512" xr:uid="{00000000-0005-0000-0000-00002E020000}"/>
    <cellStyle name="Moeda 9 6 4 3" xfId="2692" xr:uid="{00000000-0005-0000-0000-00002F020000}"/>
    <cellStyle name="Moeda 9 6 5" xfId="1307" xr:uid="{00000000-0005-0000-0000-000030020000}"/>
    <cellStyle name="Moeda 9 6 5 2" xfId="2837" xr:uid="{00000000-0005-0000-0000-000031020000}"/>
    <cellStyle name="Moeda 9 6 5 3" xfId="2690" xr:uid="{00000000-0005-0000-0000-000032020000}"/>
    <cellStyle name="Moeda 9 6 5 4" xfId="2615" xr:uid="{00000000-0005-0000-0000-000033020000}"/>
    <cellStyle name="Moeda 9 6 5 5" xfId="2548" xr:uid="{00000000-0005-0000-0000-000034020000}"/>
    <cellStyle name="Moeda 9 7" xfId="474" xr:uid="{00000000-0005-0000-0000-000035020000}"/>
    <cellStyle name="Moeda 9 7 2" xfId="1311" xr:uid="{00000000-0005-0000-0000-000036020000}"/>
    <cellStyle name="Moeda 9 7 3" xfId="1310" xr:uid="{00000000-0005-0000-0000-000037020000}"/>
    <cellStyle name="Moeda 9 7 3 2" xfId="2839" xr:uid="{00000000-0005-0000-0000-000038020000}"/>
    <cellStyle name="Moeda 9 7 3 3" xfId="2693" xr:uid="{00000000-0005-0000-0000-000039020000}"/>
    <cellStyle name="Moeda 9 7 3 4" xfId="2617" xr:uid="{00000000-0005-0000-0000-00003A020000}"/>
    <cellStyle name="Moeda 9 7 3 5" xfId="2550" xr:uid="{00000000-0005-0000-0000-00003B020000}"/>
    <cellStyle name="Moeda 9 8" xfId="475" xr:uid="{00000000-0005-0000-0000-00003C020000}"/>
    <cellStyle name="Moeda 9 8 2" xfId="1313" xr:uid="{00000000-0005-0000-0000-00003D020000}"/>
    <cellStyle name="Moeda 9 8 3" xfId="1314" xr:uid="{00000000-0005-0000-0000-00003E020000}"/>
    <cellStyle name="Moeda 9 8 4" xfId="1315" xr:uid="{00000000-0005-0000-0000-00003F020000}"/>
    <cellStyle name="Moeda 9 8 4 2" xfId="2511" xr:uid="{00000000-0005-0000-0000-000040020000}"/>
    <cellStyle name="Moeda 9 8 4 3" xfId="2694" xr:uid="{00000000-0005-0000-0000-000041020000}"/>
    <cellStyle name="Moeda 9 8 5" xfId="1316" xr:uid="{00000000-0005-0000-0000-000042020000}"/>
    <cellStyle name="Moeda 9 9" xfId="476" xr:uid="{00000000-0005-0000-0000-000043020000}"/>
    <cellStyle name="Moeda 9 9 2" xfId="1317" xr:uid="{00000000-0005-0000-0000-000044020000}"/>
    <cellStyle name="Moeda 9 9 2 2" xfId="2840" xr:uid="{00000000-0005-0000-0000-000045020000}"/>
    <cellStyle name="Moeda 9 9 2 3" xfId="2695" xr:uid="{00000000-0005-0000-0000-000046020000}"/>
    <cellStyle name="Moeda 9 9 2 4" xfId="2618" xr:uid="{00000000-0005-0000-0000-000047020000}"/>
    <cellStyle name="Moeda 9 9 2 5" xfId="2551" xr:uid="{00000000-0005-0000-0000-000048020000}"/>
    <cellStyle name="Neutra 2" xfId="412" xr:uid="{00000000-0005-0000-0000-000049020000}"/>
    <cellStyle name="Neutra 2 2" xfId="2937" xr:uid="{00000000-0005-0000-0000-00004A020000}"/>
    <cellStyle name="Neutral" xfId="413" xr:uid="{00000000-0005-0000-0000-00004B020000}"/>
    <cellStyle name="Normal" xfId="0" builtinId="0"/>
    <cellStyle name="Normal - Style1" xfId="163" xr:uid="{00000000-0005-0000-0000-00004D020000}"/>
    <cellStyle name="Normal 10" xfId="164" xr:uid="{00000000-0005-0000-0000-00004E020000}"/>
    <cellStyle name="Normal 10 2" xfId="477" xr:uid="{00000000-0005-0000-0000-00004F020000}"/>
    <cellStyle name="Normal 10 2 2" xfId="809" xr:uid="{00000000-0005-0000-0000-000050020000}"/>
    <cellStyle name="Normal 10 3" xfId="738" xr:uid="{00000000-0005-0000-0000-000051020000}"/>
    <cellStyle name="Normal 10 3 2" xfId="1320" xr:uid="{00000000-0005-0000-0000-000052020000}"/>
    <cellStyle name="Normal 10 4" xfId="1321" xr:uid="{00000000-0005-0000-0000-000053020000}"/>
    <cellStyle name="Normal 10 5" xfId="1319" xr:uid="{00000000-0005-0000-0000-000054020000}"/>
    <cellStyle name="Normal 100" xfId="165" xr:uid="{00000000-0005-0000-0000-000055020000}"/>
    <cellStyle name="Normal 101" xfId="166" xr:uid="{00000000-0005-0000-0000-000056020000}"/>
    <cellStyle name="Normal 102" xfId="167" xr:uid="{00000000-0005-0000-0000-000057020000}"/>
    <cellStyle name="Normal 103" xfId="168" xr:uid="{00000000-0005-0000-0000-000058020000}"/>
    <cellStyle name="Normal 104" xfId="169" xr:uid="{00000000-0005-0000-0000-000059020000}"/>
    <cellStyle name="Normal 105" xfId="170" xr:uid="{00000000-0005-0000-0000-00005A020000}"/>
    <cellStyle name="Normal 106" xfId="171" xr:uid="{00000000-0005-0000-0000-00005B020000}"/>
    <cellStyle name="Normal 107" xfId="172" xr:uid="{00000000-0005-0000-0000-00005C020000}"/>
    <cellStyle name="Normal 108" xfId="173" xr:uid="{00000000-0005-0000-0000-00005D020000}"/>
    <cellStyle name="Normal 109" xfId="174" xr:uid="{00000000-0005-0000-0000-00005E020000}"/>
    <cellStyle name="Normal 11" xfId="175" xr:uid="{00000000-0005-0000-0000-00005F020000}"/>
    <cellStyle name="Normal 11 2" xfId="176" xr:uid="{00000000-0005-0000-0000-000060020000}"/>
    <cellStyle name="Normal 11 2 2" xfId="740" xr:uid="{00000000-0005-0000-0000-000061020000}"/>
    <cellStyle name="Normal 11 3" xfId="478" xr:uid="{00000000-0005-0000-0000-000062020000}"/>
    <cellStyle name="Normal 11 3 2" xfId="810" xr:uid="{00000000-0005-0000-0000-000063020000}"/>
    <cellStyle name="Normal 11 4" xfId="739" xr:uid="{00000000-0005-0000-0000-000064020000}"/>
    <cellStyle name="Normal 11 4 2" xfId="1324" xr:uid="{00000000-0005-0000-0000-000065020000}"/>
    <cellStyle name="Normal 11 5" xfId="1325" xr:uid="{00000000-0005-0000-0000-000066020000}"/>
    <cellStyle name="Normal 11 6" xfId="1323" xr:uid="{00000000-0005-0000-0000-000067020000}"/>
    <cellStyle name="Normal 11 7" xfId="3016" xr:uid="{00000000-0005-0000-0000-000068020000}"/>
    <cellStyle name="Normal 11 7 2" xfId="3019" xr:uid="{00000000-0005-0000-0000-000069020000}"/>
    <cellStyle name="Normal 110" xfId="177" xr:uid="{00000000-0005-0000-0000-00006A020000}"/>
    <cellStyle name="Normal 111" xfId="178" xr:uid="{00000000-0005-0000-0000-00006B020000}"/>
    <cellStyle name="Normal 112" xfId="179" xr:uid="{00000000-0005-0000-0000-00006C020000}"/>
    <cellStyle name="Normal 113" xfId="180" xr:uid="{00000000-0005-0000-0000-00006D020000}"/>
    <cellStyle name="Normal 114" xfId="181" xr:uid="{00000000-0005-0000-0000-00006E020000}"/>
    <cellStyle name="Normal 115" xfId="182" xr:uid="{00000000-0005-0000-0000-00006F020000}"/>
    <cellStyle name="Normal 116" xfId="183" xr:uid="{00000000-0005-0000-0000-000070020000}"/>
    <cellStyle name="Normal 117" xfId="184" xr:uid="{00000000-0005-0000-0000-000071020000}"/>
    <cellStyle name="Normal 118" xfId="185" xr:uid="{00000000-0005-0000-0000-000072020000}"/>
    <cellStyle name="Normal 119" xfId="186" xr:uid="{00000000-0005-0000-0000-000073020000}"/>
    <cellStyle name="Normal 12" xfId="187" xr:uid="{00000000-0005-0000-0000-000074020000}"/>
    <cellStyle name="Normal 12 2" xfId="188" xr:uid="{00000000-0005-0000-0000-000075020000}"/>
    <cellStyle name="Normal 12 2 2" xfId="742" xr:uid="{00000000-0005-0000-0000-000076020000}"/>
    <cellStyle name="Normal 12 3" xfId="741" xr:uid="{00000000-0005-0000-0000-000077020000}"/>
    <cellStyle name="Normal 12 3 2" xfId="1328" xr:uid="{00000000-0005-0000-0000-000078020000}"/>
    <cellStyle name="Normal 12 3 2 2" xfId="2842" xr:uid="{00000000-0005-0000-0000-000079020000}"/>
    <cellStyle name="Normal 12 3 2 3" xfId="2697" xr:uid="{00000000-0005-0000-0000-00007A020000}"/>
    <cellStyle name="Normal 12 3 2 4" xfId="2620" xr:uid="{00000000-0005-0000-0000-00007B020000}"/>
    <cellStyle name="Normal 12 3 2 5" xfId="2553" xr:uid="{00000000-0005-0000-0000-00007C020000}"/>
    <cellStyle name="Normal 12 4" xfId="1329" xr:uid="{00000000-0005-0000-0000-00007D020000}"/>
    <cellStyle name="Normal 12 4 2" xfId="2510" xr:uid="{00000000-0005-0000-0000-00007E020000}"/>
    <cellStyle name="Normal 12 4 3" xfId="2698" xr:uid="{00000000-0005-0000-0000-00007F020000}"/>
    <cellStyle name="Normal 12 5" xfId="1327" xr:uid="{00000000-0005-0000-0000-000080020000}"/>
    <cellStyle name="Normal 12 5 2" xfId="2841" xr:uid="{00000000-0005-0000-0000-000081020000}"/>
    <cellStyle name="Normal 12 5 3" xfId="2696" xr:uid="{00000000-0005-0000-0000-000082020000}"/>
    <cellStyle name="Normal 12 5 4" xfId="2619" xr:uid="{00000000-0005-0000-0000-000083020000}"/>
    <cellStyle name="Normal 12 5 5" xfId="2552" xr:uid="{00000000-0005-0000-0000-000084020000}"/>
    <cellStyle name="Normal 120" xfId="189" xr:uid="{00000000-0005-0000-0000-000085020000}"/>
    <cellStyle name="Normal 121" xfId="190" xr:uid="{00000000-0005-0000-0000-000086020000}"/>
    <cellStyle name="Normal 122" xfId="191" xr:uid="{00000000-0005-0000-0000-000087020000}"/>
    <cellStyle name="Normal 123" xfId="192" xr:uid="{00000000-0005-0000-0000-000088020000}"/>
    <cellStyle name="Normal 124" xfId="193" xr:uid="{00000000-0005-0000-0000-000089020000}"/>
    <cellStyle name="Normal 125" xfId="344" xr:uid="{00000000-0005-0000-0000-00008A020000}"/>
    <cellStyle name="Normal 125 2" xfId="781" xr:uid="{00000000-0005-0000-0000-00008B020000}"/>
    <cellStyle name="Normal 125 2 2" xfId="1331" xr:uid="{00000000-0005-0000-0000-00008C020000}"/>
    <cellStyle name="Normal 125 3" xfId="1332" xr:uid="{00000000-0005-0000-0000-00008D020000}"/>
    <cellStyle name="Normal 125 4" xfId="1333" xr:uid="{00000000-0005-0000-0000-00008E020000}"/>
    <cellStyle name="Normal 125 5" xfId="1330" xr:uid="{00000000-0005-0000-0000-00008F020000}"/>
    <cellStyle name="Normal 126" xfId="427" xr:uid="{00000000-0005-0000-0000-000090020000}"/>
    <cellStyle name="Normal 126 2" xfId="784" xr:uid="{00000000-0005-0000-0000-000091020000}"/>
    <cellStyle name="Normal 126 2 2" xfId="1335" xr:uid="{00000000-0005-0000-0000-000092020000}"/>
    <cellStyle name="Normal 126 3" xfId="1336" xr:uid="{00000000-0005-0000-0000-000093020000}"/>
    <cellStyle name="Normal 126 4" xfId="1337" xr:uid="{00000000-0005-0000-0000-000094020000}"/>
    <cellStyle name="Normal 126 5" xfId="1334" xr:uid="{00000000-0005-0000-0000-000095020000}"/>
    <cellStyle name="Normal 127" xfId="479" xr:uid="{00000000-0005-0000-0000-000096020000}"/>
    <cellStyle name="Normal 127 2" xfId="926" xr:uid="{00000000-0005-0000-0000-000097020000}"/>
    <cellStyle name="Normal 127 2 2" xfId="1339" xr:uid="{00000000-0005-0000-0000-000098020000}"/>
    <cellStyle name="Normal 127 3" xfId="1340" xr:uid="{00000000-0005-0000-0000-000099020000}"/>
    <cellStyle name="Normal 127 4" xfId="1341" xr:uid="{00000000-0005-0000-0000-00009A020000}"/>
    <cellStyle name="Normal 127 5" xfId="1342" xr:uid="{00000000-0005-0000-0000-00009B020000}"/>
    <cellStyle name="Normal 127 6" xfId="1338" xr:uid="{00000000-0005-0000-0000-00009C020000}"/>
    <cellStyle name="Normal 128" xfId="480" xr:uid="{00000000-0005-0000-0000-00009D020000}"/>
    <cellStyle name="Normal 128 2" xfId="927" xr:uid="{00000000-0005-0000-0000-00009E020000}"/>
    <cellStyle name="Normal 128 2 2" xfId="1344" xr:uid="{00000000-0005-0000-0000-00009F020000}"/>
    <cellStyle name="Normal 128 3" xfId="1345" xr:uid="{00000000-0005-0000-0000-0000A0020000}"/>
    <cellStyle name="Normal 128 4" xfId="1346" xr:uid="{00000000-0005-0000-0000-0000A1020000}"/>
    <cellStyle name="Normal 128 5" xfId="1347" xr:uid="{00000000-0005-0000-0000-0000A2020000}"/>
    <cellStyle name="Normal 128 6" xfId="1343" xr:uid="{00000000-0005-0000-0000-0000A3020000}"/>
    <cellStyle name="Normal 129" xfId="481" xr:uid="{00000000-0005-0000-0000-0000A4020000}"/>
    <cellStyle name="Normal 129 2" xfId="928" xr:uid="{00000000-0005-0000-0000-0000A5020000}"/>
    <cellStyle name="Normal 13" xfId="194" xr:uid="{00000000-0005-0000-0000-0000A6020000}"/>
    <cellStyle name="Normal 13 2" xfId="195" xr:uid="{00000000-0005-0000-0000-0000A7020000}"/>
    <cellStyle name="Normal 13 2 2" xfId="1350" xr:uid="{00000000-0005-0000-0000-0000A8020000}"/>
    <cellStyle name="Normal 13 2 3" xfId="1351" xr:uid="{00000000-0005-0000-0000-0000A9020000}"/>
    <cellStyle name="Normal 13 2 4" xfId="1352" xr:uid="{00000000-0005-0000-0000-0000AA020000}"/>
    <cellStyle name="Normal 13 2 5" xfId="1349" xr:uid="{00000000-0005-0000-0000-0000AB020000}"/>
    <cellStyle name="Normal 13 3" xfId="1353" xr:uid="{00000000-0005-0000-0000-0000AC020000}"/>
    <cellStyle name="Normal 13 4" xfId="1354" xr:uid="{00000000-0005-0000-0000-0000AD020000}"/>
    <cellStyle name="Normal 13 4 2" xfId="2509" xr:uid="{00000000-0005-0000-0000-0000AE020000}"/>
    <cellStyle name="Normal 13 4 3" xfId="2700" xr:uid="{00000000-0005-0000-0000-0000AF020000}"/>
    <cellStyle name="Normal 13 5" xfId="1355" xr:uid="{00000000-0005-0000-0000-0000B0020000}"/>
    <cellStyle name="Normal 13 5 2" xfId="2508" xr:uid="{00000000-0005-0000-0000-0000B1020000}"/>
    <cellStyle name="Normal 13 5 3" xfId="2701" xr:uid="{00000000-0005-0000-0000-0000B2020000}"/>
    <cellStyle name="Normal 13 6" xfId="1348" xr:uid="{00000000-0005-0000-0000-0000B3020000}"/>
    <cellStyle name="Normal 13 6 2" xfId="2843" xr:uid="{00000000-0005-0000-0000-0000B4020000}"/>
    <cellStyle name="Normal 13 6 3" xfId="2699" xr:uid="{00000000-0005-0000-0000-0000B5020000}"/>
    <cellStyle name="Normal 13 6 4" xfId="2621" xr:uid="{00000000-0005-0000-0000-0000B6020000}"/>
    <cellStyle name="Normal 13 6 5" xfId="2554" xr:uid="{00000000-0005-0000-0000-0000B7020000}"/>
    <cellStyle name="Normal 130" xfId="482" xr:uid="{00000000-0005-0000-0000-0000B8020000}"/>
    <cellStyle name="Normal 130 2" xfId="929" xr:uid="{00000000-0005-0000-0000-0000B9020000}"/>
    <cellStyle name="Normal 131" xfId="483" xr:uid="{00000000-0005-0000-0000-0000BA020000}"/>
    <cellStyle name="Normal 131 2" xfId="930" xr:uid="{00000000-0005-0000-0000-0000BB020000}"/>
    <cellStyle name="Normal 131 2 2" xfId="1357" xr:uid="{00000000-0005-0000-0000-0000BC020000}"/>
    <cellStyle name="Normal 131 3" xfId="1358" xr:uid="{00000000-0005-0000-0000-0000BD020000}"/>
    <cellStyle name="Normal 131 4" xfId="1359" xr:uid="{00000000-0005-0000-0000-0000BE020000}"/>
    <cellStyle name="Normal 131 5" xfId="1360" xr:uid="{00000000-0005-0000-0000-0000BF020000}"/>
    <cellStyle name="Normal 131 6" xfId="1356" xr:uid="{00000000-0005-0000-0000-0000C0020000}"/>
    <cellStyle name="Normal 132" xfId="484" xr:uid="{00000000-0005-0000-0000-0000C1020000}"/>
    <cellStyle name="Normal 132 2" xfId="931" xr:uid="{00000000-0005-0000-0000-0000C2020000}"/>
    <cellStyle name="Normal 133" xfId="485" xr:uid="{00000000-0005-0000-0000-0000C3020000}"/>
    <cellStyle name="Normal 133 2" xfId="932" xr:uid="{00000000-0005-0000-0000-0000C4020000}"/>
    <cellStyle name="Normal 134" xfId="486" xr:uid="{00000000-0005-0000-0000-0000C5020000}"/>
    <cellStyle name="Normal 134 2" xfId="933" xr:uid="{00000000-0005-0000-0000-0000C6020000}"/>
    <cellStyle name="Normal 134 2 2" xfId="1362" xr:uid="{00000000-0005-0000-0000-0000C7020000}"/>
    <cellStyle name="Normal 134 3" xfId="1363" xr:uid="{00000000-0005-0000-0000-0000C8020000}"/>
    <cellStyle name="Normal 134 4" xfId="1364" xr:uid="{00000000-0005-0000-0000-0000C9020000}"/>
    <cellStyle name="Normal 134 5" xfId="1365" xr:uid="{00000000-0005-0000-0000-0000CA020000}"/>
    <cellStyle name="Normal 134 6" xfId="1361" xr:uid="{00000000-0005-0000-0000-0000CB020000}"/>
    <cellStyle name="Normal 135" xfId="487" xr:uid="{00000000-0005-0000-0000-0000CC020000}"/>
    <cellStyle name="Normal 135 2" xfId="934" xr:uid="{00000000-0005-0000-0000-0000CD020000}"/>
    <cellStyle name="Normal 136" xfId="488" xr:uid="{00000000-0005-0000-0000-0000CE020000}"/>
    <cellStyle name="Normal 136 2" xfId="935" xr:uid="{00000000-0005-0000-0000-0000CF020000}"/>
    <cellStyle name="Normal 137" xfId="489" xr:uid="{00000000-0005-0000-0000-0000D0020000}"/>
    <cellStyle name="Normal 137 2" xfId="936" xr:uid="{00000000-0005-0000-0000-0000D1020000}"/>
    <cellStyle name="Normal 137 2 2" xfId="1367" xr:uid="{00000000-0005-0000-0000-0000D2020000}"/>
    <cellStyle name="Normal 137 3" xfId="1368" xr:uid="{00000000-0005-0000-0000-0000D3020000}"/>
    <cellStyle name="Normal 137 4" xfId="1369" xr:uid="{00000000-0005-0000-0000-0000D4020000}"/>
    <cellStyle name="Normal 137 5" xfId="1370" xr:uid="{00000000-0005-0000-0000-0000D5020000}"/>
    <cellStyle name="Normal 137 6" xfId="1366" xr:uid="{00000000-0005-0000-0000-0000D6020000}"/>
    <cellStyle name="Normal 138" xfId="490" xr:uid="{00000000-0005-0000-0000-0000D7020000}"/>
    <cellStyle name="Normal 138 2" xfId="937" xr:uid="{00000000-0005-0000-0000-0000D8020000}"/>
    <cellStyle name="Normal 139" xfId="491" xr:uid="{00000000-0005-0000-0000-0000D9020000}"/>
    <cellStyle name="Normal 139 2" xfId="938" xr:uid="{00000000-0005-0000-0000-0000DA020000}"/>
    <cellStyle name="Normal 14" xfId="196" xr:uid="{00000000-0005-0000-0000-0000DB020000}"/>
    <cellStyle name="Normal 14 2" xfId="197" xr:uid="{00000000-0005-0000-0000-0000DC020000}"/>
    <cellStyle name="Normal 14 3" xfId="1372" xr:uid="{00000000-0005-0000-0000-0000DD020000}"/>
    <cellStyle name="Normal 14 4" xfId="1373" xr:uid="{00000000-0005-0000-0000-0000DE020000}"/>
    <cellStyle name="Normal 14 5" xfId="1374" xr:uid="{00000000-0005-0000-0000-0000DF020000}"/>
    <cellStyle name="Normal 14 5 2" xfId="2507" xr:uid="{00000000-0005-0000-0000-0000E0020000}"/>
    <cellStyle name="Normal 14 5 3" xfId="2703" xr:uid="{00000000-0005-0000-0000-0000E1020000}"/>
    <cellStyle name="Normal 14 6" xfId="1375" xr:uid="{00000000-0005-0000-0000-0000E2020000}"/>
    <cellStyle name="Normal 14 6 2" xfId="2506" xr:uid="{00000000-0005-0000-0000-0000E3020000}"/>
    <cellStyle name="Normal 14 6 3" xfId="2704" xr:uid="{00000000-0005-0000-0000-0000E4020000}"/>
    <cellStyle name="Normal 14 7" xfId="1371" xr:uid="{00000000-0005-0000-0000-0000E5020000}"/>
    <cellStyle name="Normal 14 7 2" xfId="2844" xr:uid="{00000000-0005-0000-0000-0000E6020000}"/>
    <cellStyle name="Normal 14 7 3" xfId="2702" xr:uid="{00000000-0005-0000-0000-0000E7020000}"/>
    <cellStyle name="Normal 14 7 4" xfId="2622" xr:uid="{00000000-0005-0000-0000-0000E8020000}"/>
    <cellStyle name="Normal 14 7 5" xfId="2555" xr:uid="{00000000-0005-0000-0000-0000E9020000}"/>
    <cellStyle name="Normal 140" xfId="492" xr:uid="{00000000-0005-0000-0000-0000EA020000}"/>
    <cellStyle name="Normal 140 2" xfId="939" xr:uid="{00000000-0005-0000-0000-0000EB020000}"/>
    <cellStyle name="Normal 140 2 2" xfId="1377" xr:uid="{00000000-0005-0000-0000-0000EC020000}"/>
    <cellStyle name="Normal 140 3" xfId="1378" xr:uid="{00000000-0005-0000-0000-0000ED020000}"/>
    <cellStyle name="Normal 140 4" xfId="1379" xr:uid="{00000000-0005-0000-0000-0000EE020000}"/>
    <cellStyle name="Normal 140 5" xfId="1380" xr:uid="{00000000-0005-0000-0000-0000EF020000}"/>
    <cellStyle name="Normal 140 6" xfId="1376" xr:uid="{00000000-0005-0000-0000-0000F0020000}"/>
    <cellStyle name="Normal 141" xfId="493" xr:uid="{00000000-0005-0000-0000-0000F1020000}"/>
    <cellStyle name="Normal 141 2" xfId="1382" xr:uid="{00000000-0005-0000-0000-0000F2020000}"/>
    <cellStyle name="Normal 141 3" xfId="1383" xr:uid="{00000000-0005-0000-0000-0000F3020000}"/>
    <cellStyle name="Normal 141 3 2" xfId="2505" xr:uid="{00000000-0005-0000-0000-0000F4020000}"/>
    <cellStyle name="Normal 141 3 3" xfId="2705" xr:uid="{00000000-0005-0000-0000-0000F5020000}"/>
    <cellStyle name="Normal 141 4" xfId="1384" xr:uid="{00000000-0005-0000-0000-0000F6020000}"/>
    <cellStyle name="Normal 141 5" xfId="1381" xr:uid="{00000000-0005-0000-0000-0000F7020000}"/>
    <cellStyle name="Normal 142" xfId="494" xr:uid="{00000000-0005-0000-0000-0000F8020000}"/>
    <cellStyle name="Normal 142 2" xfId="1386" xr:uid="{00000000-0005-0000-0000-0000F9020000}"/>
    <cellStyle name="Normal 142 3" xfId="1387" xr:uid="{00000000-0005-0000-0000-0000FA020000}"/>
    <cellStyle name="Normal 142 3 2" xfId="2504" xr:uid="{00000000-0005-0000-0000-0000FB020000}"/>
    <cellStyle name="Normal 142 3 3" xfId="2706" xr:uid="{00000000-0005-0000-0000-0000FC020000}"/>
    <cellStyle name="Normal 142 4" xfId="1388" xr:uid="{00000000-0005-0000-0000-0000FD020000}"/>
    <cellStyle name="Normal 142 5" xfId="1385" xr:uid="{00000000-0005-0000-0000-0000FE020000}"/>
    <cellStyle name="Normal 143" xfId="495" xr:uid="{00000000-0005-0000-0000-0000FF020000}"/>
    <cellStyle name="Normal 143 2" xfId="940" xr:uid="{00000000-0005-0000-0000-000000030000}"/>
    <cellStyle name="Normal 143 2 2" xfId="1390" xr:uid="{00000000-0005-0000-0000-000001030000}"/>
    <cellStyle name="Normal 143 3" xfId="1391" xr:uid="{00000000-0005-0000-0000-000002030000}"/>
    <cellStyle name="Normal 143 4" xfId="1392" xr:uid="{00000000-0005-0000-0000-000003030000}"/>
    <cellStyle name="Normal 143 5" xfId="1393" xr:uid="{00000000-0005-0000-0000-000004030000}"/>
    <cellStyle name="Normal 143 6" xfId="1389" xr:uid="{00000000-0005-0000-0000-000005030000}"/>
    <cellStyle name="Normal 144" xfId="496" xr:uid="{00000000-0005-0000-0000-000006030000}"/>
    <cellStyle name="Normal 144 2" xfId="1395" xr:uid="{00000000-0005-0000-0000-000007030000}"/>
    <cellStyle name="Normal 144 3" xfId="1396" xr:uid="{00000000-0005-0000-0000-000008030000}"/>
    <cellStyle name="Normal 144 3 2" xfId="2503" xr:uid="{00000000-0005-0000-0000-000009030000}"/>
    <cellStyle name="Normal 144 3 3" xfId="2707" xr:uid="{00000000-0005-0000-0000-00000A030000}"/>
    <cellStyle name="Normal 144 4" xfId="1397" xr:uid="{00000000-0005-0000-0000-00000B030000}"/>
    <cellStyle name="Normal 144 5" xfId="1394" xr:uid="{00000000-0005-0000-0000-00000C030000}"/>
    <cellStyle name="Normal 145" xfId="497" xr:uid="{00000000-0005-0000-0000-00000D030000}"/>
    <cellStyle name="Normal 145 2" xfId="1399" xr:uid="{00000000-0005-0000-0000-00000E030000}"/>
    <cellStyle name="Normal 145 3" xfId="1400" xr:uid="{00000000-0005-0000-0000-00000F030000}"/>
    <cellStyle name="Normal 145 3 2" xfId="2502" xr:uid="{00000000-0005-0000-0000-000010030000}"/>
    <cellStyle name="Normal 145 3 3" xfId="2708" xr:uid="{00000000-0005-0000-0000-000011030000}"/>
    <cellStyle name="Normal 145 4" xfId="1401" xr:uid="{00000000-0005-0000-0000-000012030000}"/>
    <cellStyle name="Normal 145 5" xfId="1398" xr:uid="{00000000-0005-0000-0000-000013030000}"/>
    <cellStyle name="Normal 146" xfId="498" xr:uid="{00000000-0005-0000-0000-000014030000}"/>
    <cellStyle name="Normal 146 2" xfId="1402" xr:uid="{00000000-0005-0000-0000-000015030000}"/>
    <cellStyle name="Normal 146 3" xfId="1403" xr:uid="{00000000-0005-0000-0000-000016030000}"/>
    <cellStyle name="Normal 146 4" xfId="1404" xr:uid="{00000000-0005-0000-0000-000017030000}"/>
    <cellStyle name="Normal 146 4 2" xfId="2501" xr:uid="{00000000-0005-0000-0000-000018030000}"/>
    <cellStyle name="Normal 146 4 3" xfId="2709" xr:uid="{00000000-0005-0000-0000-000019030000}"/>
    <cellStyle name="Normal 146 5" xfId="1405" xr:uid="{00000000-0005-0000-0000-00001A030000}"/>
    <cellStyle name="Normal 147" xfId="499" xr:uid="{00000000-0005-0000-0000-00001B030000}"/>
    <cellStyle name="Normal 147 2" xfId="1407" xr:uid="{00000000-0005-0000-0000-00001C030000}"/>
    <cellStyle name="Normal 147 3" xfId="1408" xr:uid="{00000000-0005-0000-0000-00001D030000}"/>
    <cellStyle name="Normal 147 3 2" xfId="2500" xr:uid="{00000000-0005-0000-0000-00001E030000}"/>
    <cellStyle name="Normal 147 3 3" xfId="2710" xr:uid="{00000000-0005-0000-0000-00001F030000}"/>
    <cellStyle name="Normal 147 4" xfId="1409" xr:uid="{00000000-0005-0000-0000-000020030000}"/>
    <cellStyle name="Normal 147 5" xfId="1406" xr:uid="{00000000-0005-0000-0000-000021030000}"/>
    <cellStyle name="Normal 148" xfId="500" xr:uid="{00000000-0005-0000-0000-000022030000}"/>
    <cellStyle name="Normal 148 2" xfId="1411" xr:uid="{00000000-0005-0000-0000-000023030000}"/>
    <cellStyle name="Normal 148 3" xfId="1412" xr:uid="{00000000-0005-0000-0000-000024030000}"/>
    <cellStyle name="Normal 148 3 2" xfId="2499" xr:uid="{00000000-0005-0000-0000-000025030000}"/>
    <cellStyle name="Normal 148 3 3" xfId="2711" xr:uid="{00000000-0005-0000-0000-000026030000}"/>
    <cellStyle name="Normal 148 4" xfId="1413" xr:uid="{00000000-0005-0000-0000-000027030000}"/>
    <cellStyle name="Normal 148 5" xfId="1410" xr:uid="{00000000-0005-0000-0000-000028030000}"/>
    <cellStyle name="Normal 149" xfId="501" xr:uid="{00000000-0005-0000-0000-000029030000}"/>
    <cellStyle name="Normal 149 2" xfId="1414" xr:uid="{00000000-0005-0000-0000-00002A030000}"/>
    <cellStyle name="Normal 149 3" xfId="1415" xr:uid="{00000000-0005-0000-0000-00002B030000}"/>
    <cellStyle name="Normal 149 4" xfId="1416" xr:uid="{00000000-0005-0000-0000-00002C030000}"/>
    <cellStyle name="Normal 149 4 2" xfId="2498" xr:uid="{00000000-0005-0000-0000-00002D030000}"/>
    <cellStyle name="Normal 149 4 3" xfId="2712" xr:uid="{00000000-0005-0000-0000-00002E030000}"/>
    <cellStyle name="Normal 149 5" xfId="1417" xr:uid="{00000000-0005-0000-0000-00002F030000}"/>
    <cellStyle name="Normal 15" xfId="198" xr:uid="{00000000-0005-0000-0000-000030030000}"/>
    <cellStyle name="Normal 15 2" xfId="199" xr:uid="{00000000-0005-0000-0000-000031030000}"/>
    <cellStyle name="Normal 15 3" xfId="1418" xr:uid="{00000000-0005-0000-0000-000032030000}"/>
    <cellStyle name="Normal 15 4" xfId="1419" xr:uid="{00000000-0005-0000-0000-000033030000}"/>
    <cellStyle name="Normal 15 4 2" xfId="1420" xr:uid="{00000000-0005-0000-0000-000034030000}"/>
    <cellStyle name="Normal 15 4 3" xfId="2713" xr:uid="{00000000-0005-0000-0000-000035030000}"/>
    <cellStyle name="Normal 15 5" xfId="1421" xr:uid="{00000000-0005-0000-0000-000036030000}"/>
    <cellStyle name="Normal 150" xfId="502" xr:uid="{00000000-0005-0000-0000-000037030000}"/>
    <cellStyle name="Normal 150 2" xfId="1423" xr:uid="{00000000-0005-0000-0000-000038030000}"/>
    <cellStyle name="Normal 150 3" xfId="1424" xr:uid="{00000000-0005-0000-0000-000039030000}"/>
    <cellStyle name="Normal 150 3 2" xfId="2497" xr:uid="{00000000-0005-0000-0000-00003A030000}"/>
    <cellStyle name="Normal 150 3 3" xfId="2714" xr:uid="{00000000-0005-0000-0000-00003B030000}"/>
    <cellStyle name="Normal 150 4" xfId="1425" xr:uid="{00000000-0005-0000-0000-00003C030000}"/>
    <cellStyle name="Normal 150 5" xfId="1422" xr:uid="{00000000-0005-0000-0000-00003D030000}"/>
    <cellStyle name="Normal 151" xfId="503" xr:uid="{00000000-0005-0000-0000-00003E030000}"/>
    <cellStyle name="Normal 151 2" xfId="1427" xr:uid="{00000000-0005-0000-0000-00003F030000}"/>
    <cellStyle name="Normal 151 3" xfId="1428" xr:uid="{00000000-0005-0000-0000-000040030000}"/>
    <cellStyle name="Normal 151 3 2" xfId="2496" xr:uid="{00000000-0005-0000-0000-000041030000}"/>
    <cellStyle name="Normal 151 3 3" xfId="2715" xr:uid="{00000000-0005-0000-0000-000042030000}"/>
    <cellStyle name="Normal 151 4" xfId="1429" xr:uid="{00000000-0005-0000-0000-000043030000}"/>
    <cellStyle name="Normal 151 5" xfId="1426" xr:uid="{00000000-0005-0000-0000-000044030000}"/>
    <cellStyle name="Normal 152" xfId="504" xr:uid="{00000000-0005-0000-0000-000045030000}"/>
    <cellStyle name="Normal 152 2" xfId="1430" xr:uid="{00000000-0005-0000-0000-000046030000}"/>
    <cellStyle name="Normal 152 3" xfId="1431" xr:uid="{00000000-0005-0000-0000-000047030000}"/>
    <cellStyle name="Normal 152 4" xfId="1432" xr:uid="{00000000-0005-0000-0000-000048030000}"/>
    <cellStyle name="Normal 152 4 2" xfId="2495" xr:uid="{00000000-0005-0000-0000-000049030000}"/>
    <cellStyle name="Normal 152 4 3" xfId="2716" xr:uid="{00000000-0005-0000-0000-00004A030000}"/>
    <cellStyle name="Normal 152 5" xfId="1433" xr:uid="{00000000-0005-0000-0000-00004B030000}"/>
    <cellStyle name="Normal 153" xfId="505" xr:uid="{00000000-0005-0000-0000-00004C030000}"/>
    <cellStyle name="Normal 153 2" xfId="1435" xr:uid="{00000000-0005-0000-0000-00004D030000}"/>
    <cellStyle name="Normal 153 3" xfId="1436" xr:uid="{00000000-0005-0000-0000-00004E030000}"/>
    <cellStyle name="Normal 153 3 2" xfId="2494" xr:uid="{00000000-0005-0000-0000-00004F030000}"/>
    <cellStyle name="Normal 153 3 3" xfId="2717" xr:uid="{00000000-0005-0000-0000-000050030000}"/>
    <cellStyle name="Normal 153 4" xfId="1437" xr:uid="{00000000-0005-0000-0000-000051030000}"/>
    <cellStyle name="Normal 153 5" xfId="1434" xr:uid="{00000000-0005-0000-0000-000052030000}"/>
    <cellStyle name="Normal 154" xfId="506" xr:uid="{00000000-0005-0000-0000-000053030000}"/>
    <cellStyle name="Normal 154 2" xfId="1439" xr:uid="{00000000-0005-0000-0000-000054030000}"/>
    <cellStyle name="Normal 154 3" xfId="1440" xr:uid="{00000000-0005-0000-0000-000055030000}"/>
    <cellStyle name="Normal 154 3 2" xfId="2493" xr:uid="{00000000-0005-0000-0000-000056030000}"/>
    <cellStyle name="Normal 154 3 3" xfId="2718" xr:uid="{00000000-0005-0000-0000-000057030000}"/>
    <cellStyle name="Normal 154 4" xfId="1441" xr:uid="{00000000-0005-0000-0000-000058030000}"/>
    <cellStyle name="Normal 154 5" xfId="1438" xr:uid="{00000000-0005-0000-0000-000059030000}"/>
    <cellStyle name="Normal 155" xfId="507" xr:uid="{00000000-0005-0000-0000-00005A030000}"/>
    <cellStyle name="Normal 155 2" xfId="1443" xr:uid="{00000000-0005-0000-0000-00005B030000}"/>
    <cellStyle name="Normal 155 3" xfId="1444" xr:uid="{00000000-0005-0000-0000-00005C030000}"/>
    <cellStyle name="Normal 155 4" xfId="1445" xr:uid="{00000000-0005-0000-0000-00005D030000}"/>
    <cellStyle name="Normal 155 5" xfId="1446" xr:uid="{00000000-0005-0000-0000-00005E030000}"/>
    <cellStyle name="Normal 155 5 2" xfId="2492" xr:uid="{00000000-0005-0000-0000-00005F030000}"/>
    <cellStyle name="Normal 155 5 3" xfId="2719" xr:uid="{00000000-0005-0000-0000-000060030000}"/>
    <cellStyle name="Normal 155 6" xfId="1447" xr:uid="{00000000-0005-0000-0000-000061030000}"/>
    <cellStyle name="Normal 155 7" xfId="1442" xr:uid="{00000000-0005-0000-0000-000062030000}"/>
    <cellStyle name="Normal 156" xfId="508" xr:uid="{00000000-0005-0000-0000-000063030000}"/>
    <cellStyle name="Normal 156 2" xfId="1449" xr:uid="{00000000-0005-0000-0000-000064030000}"/>
    <cellStyle name="Normal 156 3" xfId="1450" xr:uid="{00000000-0005-0000-0000-000065030000}"/>
    <cellStyle name="Normal 156 3 2" xfId="2491" xr:uid="{00000000-0005-0000-0000-000066030000}"/>
    <cellStyle name="Normal 156 3 3" xfId="2720" xr:uid="{00000000-0005-0000-0000-000067030000}"/>
    <cellStyle name="Normal 156 4" xfId="1451" xr:uid="{00000000-0005-0000-0000-000068030000}"/>
    <cellStyle name="Normal 156 5" xfId="1448" xr:uid="{00000000-0005-0000-0000-000069030000}"/>
    <cellStyle name="Normal 157" xfId="509" xr:uid="{00000000-0005-0000-0000-00006A030000}"/>
    <cellStyle name="Normal 157 2" xfId="1452" xr:uid="{00000000-0005-0000-0000-00006B030000}"/>
    <cellStyle name="Normal 157 3" xfId="1453" xr:uid="{00000000-0005-0000-0000-00006C030000}"/>
    <cellStyle name="Normal 157 3 2" xfId="2490" xr:uid="{00000000-0005-0000-0000-00006D030000}"/>
    <cellStyle name="Normal 157 3 3" xfId="2721" xr:uid="{00000000-0005-0000-0000-00006E030000}"/>
    <cellStyle name="Normal 157 4" xfId="1454" xr:uid="{00000000-0005-0000-0000-00006F030000}"/>
    <cellStyle name="Normal 158" xfId="510" xr:uid="{00000000-0005-0000-0000-000070030000}"/>
    <cellStyle name="Normal 158 2" xfId="1455" xr:uid="{00000000-0005-0000-0000-000071030000}"/>
    <cellStyle name="Normal 158 3" xfId="1456" xr:uid="{00000000-0005-0000-0000-000072030000}"/>
    <cellStyle name="Normal 158 3 2" xfId="2489" xr:uid="{00000000-0005-0000-0000-000073030000}"/>
    <cellStyle name="Normal 158 3 3" xfId="2722" xr:uid="{00000000-0005-0000-0000-000074030000}"/>
    <cellStyle name="Normal 158 4" xfId="1457" xr:uid="{00000000-0005-0000-0000-000075030000}"/>
    <cellStyle name="Normal 159" xfId="511" xr:uid="{00000000-0005-0000-0000-000076030000}"/>
    <cellStyle name="Normal 159 2" xfId="1459" xr:uid="{00000000-0005-0000-0000-000077030000}"/>
    <cellStyle name="Normal 159 3" xfId="1460" xr:uid="{00000000-0005-0000-0000-000078030000}"/>
    <cellStyle name="Normal 159 3 2" xfId="2488" xr:uid="{00000000-0005-0000-0000-000079030000}"/>
    <cellStyle name="Normal 159 3 3" xfId="2723" xr:uid="{00000000-0005-0000-0000-00007A030000}"/>
    <cellStyle name="Normal 159 4" xfId="1461" xr:uid="{00000000-0005-0000-0000-00007B030000}"/>
    <cellStyle name="Normal 159 5" xfId="1458" xr:uid="{00000000-0005-0000-0000-00007C030000}"/>
    <cellStyle name="Normal 16" xfId="200" xr:uid="{00000000-0005-0000-0000-00007D030000}"/>
    <cellStyle name="Normal 16 2" xfId="201" xr:uid="{00000000-0005-0000-0000-00007E030000}"/>
    <cellStyle name="Normal 160" xfId="512" xr:uid="{00000000-0005-0000-0000-00007F030000}"/>
    <cellStyle name="Normal 160 2" xfId="1463" xr:uid="{00000000-0005-0000-0000-000080030000}"/>
    <cellStyle name="Normal 160 3" xfId="1464" xr:uid="{00000000-0005-0000-0000-000081030000}"/>
    <cellStyle name="Normal 160 3 2" xfId="2487" xr:uid="{00000000-0005-0000-0000-000082030000}"/>
    <cellStyle name="Normal 160 3 3" xfId="2724" xr:uid="{00000000-0005-0000-0000-000083030000}"/>
    <cellStyle name="Normal 160 4" xfId="1465" xr:uid="{00000000-0005-0000-0000-000084030000}"/>
    <cellStyle name="Normal 160 5" xfId="1462" xr:uid="{00000000-0005-0000-0000-000085030000}"/>
    <cellStyle name="Normal 161" xfId="513" xr:uid="{00000000-0005-0000-0000-000086030000}"/>
    <cellStyle name="Normal 161 2" xfId="1467" xr:uid="{00000000-0005-0000-0000-000087030000}"/>
    <cellStyle name="Normal 161 3" xfId="1468" xr:uid="{00000000-0005-0000-0000-000088030000}"/>
    <cellStyle name="Normal 161 3 2" xfId="2486" xr:uid="{00000000-0005-0000-0000-000089030000}"/>
    <cellStyle name="Normal 161 3 3" xfId="2725" xr:uid="{00000000-0005-0000-0000-00008A030000}"/>
    <cellStyle name="Normal 161 4" xfId="1469" xr:uid="{00000000-0005-0000-0000-00008B030000}"/>
    <cellStyle name="Normal 161 5" xfId="1466" xr:uid="{00000000-0005-0000-0000-00008C030000}"/>
    <cellStyle name="Normal 162" xfId="514" xr:uid="{00000000-0005-0000-0000-00008D030000}"/>
    <cellStyle name="Normal 162 2" xfId="1471" xr:uid="{00000000-0005-0000-0000-00008E030000}"/>
    <cellStyle name="Normal 162 3" xfId="1472" xr:uid="{00000000-0005-0000-0000-00008F030000}"/>
    <cellStyle name="Normal 162 3 2" xfId="2485" xr:uid="{00000000-0005-0000-0000-000090030000}"/>
    <cellStyle name="Normal 162 3 3" xfId="2726" xr:uid="{00000000-0005-0000-0000-000091030000}"/>
    <cellStyle name="Normal 162 4" xfId="1473" xr:uid="{00000000-0005-0000-0000-000092030000}"/>
    <cellStyle name="Normal 162 5" xfId="1470" xr:uid="{00000000-0005-0000-0000-000093030000}"/>
    <cellStyle name="Normal 163" xfId="515" xr:uid="{00000000-0005-0000-0000-000094030000}"/>
    <cellStyle name="Normal 163 2" xfId="1475" xr:uid="{00000000-0005-0000-0000-000095030000}"/>
    <cellStyle name="Normal 163 3" xfId="1476" xr:uid="{00000000-0005-0000-0000-000096030000}"/>
    <cellStyle name="Normal 163 3 2" xfId="2484" xr:uid="{00000000-0005-0000-0000-000097030000}"/>
    <cellStyle name="Normal 163 3 3" xfId="2727" xr:uid="{00000000-0005-0000-0000-000098030000}"/>
    <cellStyle name="Normal 163 4" xfId="1477" xr:uid="{00000000-0005-0000-0000-000099030000}"/>
    <cellStyle name="Normal 163 5" xfId="1474" xr:uid="{00000000-0005-0000-0000-00009A030000}"/>
    <cellStyle name="Normal 164" xfId="516" xr:uid="{00000000-0005-0000-0000-00009B030000}"/>
    <cellStyle name="Normal 164 2" xfId="1478" xr:uid="{00000000-0005-0000-0000-00009C030000}"/>
    <cellStyle name="Normal 164 3" xfId="1479" xr:uid="{00000000-0005-0000-0000-00009D030000}"/>
    <cellStyle name="Normal 164 4" xfId="1480" xr:uid="{00000000-0005-0000-0000-00009E030000}"/>
    <cellStyle name="Normal 164 4 2" xfId="2483" xr:uid="{00000000-0005-0000-0000-00009F030000}"/>
    <cellStyle name="Normal 164 4 3" xfId="2728" xr:uid="{00000000-0005-0000-0000-0000A0030000}"/>
    <cellStyle name="Normal 164 5" xfId="1481" xr:uid="{00000000-0005-0000-0000-0000A1030000}"/>
    <cellStyle name="Normal 165" xfId="517" xr:uid="{00000000-0005-0000-0000-0000A2030000}"/>
    <cellStyle name="Normal 165 2" xfId="1482" xr:uid="{00000000-0005-0000-0000-0000A3030000}"/>
    <cellStyle name="Normal 165 3" xfId="1483" xr:uid="{00000000-0005-0000-0000-0000A4030000}"/>
    <cellStyle name="Normal 165 4" xfId="1484" xr:uid="{00000000-0005-0000-0000-0000A5030000}"/>
    <cellStyle name="Normal 165 4 2" xfId="2482" xr:uid="{00000000-0005-0000-0000-0000A6030000}"/>
    <cellStyle name="Normal 165 4 3" xfId="2729" xr:uid="{00000000-0005-0000-0000-0000A7030000}"/>
    <cellStyle name="Normal 165 5" xfId="1485" xr:uid="{00000000-0005-0000-0000-0000A8030000}"/>
    <cellStyle name="Normal 166" xfId="518" xr:uid="{00000000-0005-0000-0000-0000A9030000}"/>
    <cellStyle name="Normal 166 2" xfId="1487" xr:uid="{00000000-0005-0000-0000-0000AA030000}"/>
    <cellStyle name="Normal 166 3" xfId="1488" xr:uid="{00000000-0005-0000-0000-0000AB030000}"/>
    <cellStyle name="Normal 166 3 2" xfId="2481" xr:uid="{00000000-0005-0000-0000-0000AC030000}"/>
    <cellStyle name="Normal 166 3 3" xfId="2730" xr:uid="{00000000-0005-0000-0000-0000AD030000}"/>
    <cellStyle name="Normal 166 4" xfId="1489" xr:uid="{00000000-0005-0000-0000-0000AE030000}"/>
    <cellStyle name="Normal 166 5" xfId="1486" xr:uid="{00000000-0005-0000-0000-0000AF030000}"/>
    <cellStyle name="Normal 167" xfId="519" xr:uid="{00000000-0005-0000-0000-0000B0030000}"/>
    <cellStyle name="Normal 167 2" xfId="1491" xr:uid="{00000000-0005-0000-0000-0000B1030000}"/>
    <cellStyle name="Normal 167 3" xfId="1492" xr:uid="{00000000-0005-0000-0000-0000B2030000}"/>
    <cellStyle name="Normal 167 3 2" xfId="2480" xr:uid="{00000000-0005-0000-0000-0000B3030000}"/>
    <cellStyle name="Normal 167 3 3" xfId="2731" xr:uid="{00000000-0005-0000-0000-0000B4030000}"/>
    <cellStyle name="Normal 167 4" xfId="1493" xr:uid="{00000000-0005-0000-0000-0000B5030000}"/>
    <cellStyle name="Normal 167 5" xfId="1490" xr:uid="{00000000-0005-0000-0000-0000B6030000}"/>
    <cellStyle name="Normal 168" xfId="520" xr:uid="{00000000-0005-0000-0000-0000B7030000}"/>
    <cellStyle name="Normal 168 2" xfId="1494" xr:uid="{00000000-0005-0000-0000-0000B8030000}"/>
    <cellStyle name="Normal 168 3" xfId="1495" xr:uid="{00000000-0005-0000-0000-0000B9030000}"/>
    <cellStyle name="Normal 168 4" xfId="1496" xr:uid="{00000000-0005-0000-0000-0000BA030000}"/>
    <cellStyle name="Normal 168 4 2" xfId="2479" xr:uid="{00000000-0005-0000-0000-0000BB030000}"/>
    <cellStyle name="Normal 168 4 3" xfId="2732" xr:uid="{00000000-0005-0000-0000-0000BC030000}"/>
    <cellStyle name="Normal 168 5" xfId="1497" xr:uid="{00000000-0005-0000-0000-0000BD030000}"/>
    <cellStyle name="Normal 169" xfId="521" xr:uid="{00000000-0005-0000-0000-0000BE030000}"/>
    <cellStyle name="Normal 169 2" xfId="1499" xr:uid="{00000000-0005-0000-0000-0000BF030000}"/>
    <cellStyle name="Normal 169 3" xfId="1500" xr:uid="{00000000-0005-0000-0000-0000C0030000}"/>
    <cellStyle name="Normal 169 3 2" xfId="2478" xr:uid="{00000000-0005-0000-0000-0000C1030000}"/>
    <cellStyle name="Normal 169 3 3" xfId="2733" xr:uid="{00000000-0005-0000-0000-0000C2030000}"/>
    <cellStyle name="Normal 169 4" xfId="1501" xr:uid="{00000000-0005-0000-0000-0000C3030000}"/>
    <cellStyle name="Normal 169 5" xfId="1498" xr:uid="{00000000-0005-0000-0000-0000C4030000}"/>
    <cellStyle name="Normal 17" xfId="202" xr:uid="{00000000-0005-0000-0000-0000C5030000}"/>
    <cellStyle name="Normal 17 2" xfId="743" xr:uid="{00000000-0005-0000-0000-0000C6030000}"/>
    <cellStyle name="Normal 170" xfId="522" xr:uid="{00000000-0005-0000-0000-0000C7030000}"/>
    <cellStyle name="Normal 170 2" xfId="1502" xr:uid="{00000000-0005-0000-0000-0000C8030000}"/>
    <cellStyle name="Normal 170 3" xfId="1503" xr:uid="{00000000-0005-0000-0000-0000C9030000}"/>
    <cellStyle name="Normal 170 4" xfId="1504" xr:uid="{00000000-0005-0000-0000-0000CA030000}"/>
    <cellStyle name="Normal 170 4 2" xfId="2477" xr:uid="{00000000-0005-0000-0000-0000CB030000}"/>
    <cellStyle name="Normal 170 4 3" xfId="2734" xr:uid="{00000000-0005-0000-0000-0000CC030000}"/>
    <cellStyle name="Normal 170 5" xfId="1505" xr:uid="{00000000-0005-0000-0000-0000CD030000}"/>
    <cellStyle name="Normal 171" xfId="523" xr:uid="{00000000-0005-0000-0000-0000CE030000}"/>
    <cellStyle name="Normal 171 2" xfId="1507" xr:uid="{00000000-0005-0000-0000-0000CF030000}"/>
    <cellStyle name="Normal 171 3" xfId="1508" xr:uid="{00000000-0005-0000-0000-0000D0030000}"/>
    <cellStyle name="Normal 171 3 2" xfId="2476" xr:uid="{00000000-0005-0000-0000-0000D1030000}"/>
    <cellStyle name="Normal 171 3 3" xfId="2735" xr:uid="{00000000-0005-0000-0000-0000D2030000}"/>
    <cellStyle name="Normal 171 4" xfId="1509" xr:uid="{00000000-0005-0000-0000-0000D3030000}"/>
    <cellStyle name="Normal 171 5" xfId="1506" xr:uid="{00000000-0005-0000-0000-0000D4030000}"/>
    <cellStyle name="Normal 172" xfId="524" xr:uid="{00000000-0005-0000-0000-0000D5030000}"/>
    <cellStyle name="Normal 172 2" xfId="1510" xr:uid="{00000000-0005-0000-0000-0000D6030000}"/>
    <cellStyle name="Normal 172 3" xfId="1511" xr:uid="{00000000-0005-0000-0000-0000D7030000}"/>
    <cellStyle name="Normal 172 4" xfId="1512" xr:uid="{00000000-0005-0000-0000-0000D8030000}"/>
    <cellStyle name="Normal 172 4 2" xfId="2475" xr:uid="{00000000-0005-0000-0000-0000D9030000}"/>
    <cellStyle name="Normal 172 4 3" xfId="2736" xr:uid="{00000000-0005-0000-0000-0000DA030000}"/>
    <cellStyle name="Normal 172 5" xfId="1513" xr:uid="{00000000-0005-0000-0000-0000DB030000}"/>
    <cellStyle name="Normal 173" xfId="525" xr:uid="{00000000-0005-0000-0000-0000DC030000}"/>
    <cellStyle name="Normal 173 2" xfId="1515" xr:uid="{00000000-0005-0000-0000-0000DD030000}"/>
    <cellStyle name="Normal 173 3" xfId="1516" xr:uid="{00000000-0005-0000-0000-0000DE030000}"/>
    <cellStyle name="Normal 173 3 2" xfId="2474" xr:uid="{00000000-0005-0000-0000-0000DF030000}"/>
    <cellStyle name="Normal 173 3 3" xfId="2737" xr:uid="{00000000-0005-0000-0000-0000E0030000}"/>
    <cellStyle name="Normal 173 4" xfId="1517" xr:uid="{00000000-0005-0000-0000-0000E1030000}"/>
    <cellStyle name="Normal 173 5" xfId="1514" xr:uid="{00000000-0005-0000-0000-0000E2030000}"/>
    <cellStyle name="Normal 174" xfId="526" xr:uid="{00000000-0005-0000-0000-0000E3030000}"/>
    <cellStyle name="Normal 174 2" xfId="1518" xr:uid="{00000000-0005-0000-0000-0000E4030000}"/>
    <cellStyle name="Normal 174 3" xfId="1519" xr:uid="{00000000-0005-0000-0000-0000E5030000}"/>
    <cellStyle name="Normal 174 4" xfId="1520" xr:uid="{00000000-0005-0000-0000-0000E6030000}"/>
    <cellStyle name="Normal 174 4 2" xfId="2473" xr:uid="{00000000-0005-0000-0000-0000E7030000}"/>
    <cellStyle name="Normal 174 4 3" xfId="2738" xr:uid="{00000000-0005-0000-0000-0000E8030000}"/>
    <cellStyle name="Normal 174 5" xfId="1521" xr:uid="{00000000-0005-0000-0000-0000E9030000}"/>
    <cellStyle name="Normal 175" xfId="527" xr:uid="{00000000-0005-0000-0000-0000EA030000}"/>
    <cellStyle name="Normal 176" xfId="528" xr:uid="{00000000-0005-0000-0000-0000EB030000}"/>
    <cellStyle name="Normal 176 2" xfId="1522" xr:uid="{00000000-0005-0000-0000-0000EC030000}"/>
    <cellStyle name="Normal 176 3" xfId="1523" xr:uid="{00000000-0005-0000-0000-0000ED030000}"/>
    <cellStyle name="Normal 176 4" xfId="1524" xr:uid="{00000000-0005-0000-0000-0000EE030000}"/>
    <cellStyle name="Normal 176 4 2" xfId="2472" xr:uid="{00000000-0005-0000-0000-0000EF030000}"/>
    <cellStyle name="Normal 176 4 3" xfId="2739" xr:uid="{00000000-0005-0000-0000-0000F0030000}"/>
    <cellStyle name="Normal 176 5" xfId="1525" xr:uid="{00000000-0005-0000-0000-0000F1030000}"/>
    <cellStyle name="Normal 177" xfId="529" xr:uid="{00000000-0005-0000-0000-0000F2030000}"/>
    <cellStyle name="Normal 177 2" xfId="1527" xr:uid="{00000000-0005-0000-0000-0000F3030000}"/>
    <cellStyle name="Normal 177 3" xfId="1528" xr:uid="{00000000-0005-0000-0000-0000F4030000}"/>
    <cellStyle name="Normal 177 3 2" xfId="2471" xr:uid="{00000000-0005-0000-0000-0000F5030000}"/>
    <cellStyle name="Normal 177 3 3" xfId="2740" xr:uid="{00000000-0005-0000-0000-0000F6030000}"/>
    <cellStyle name="Normal 177 4" xfId="1529" xr:uid="{00000000-0005-0000-0000-0000F7030000}"/>
    <cellStyle name="Normal 177 5" xfId="1526" xr:uid="{00000000-0005-0000-0000-0000F8030000}"/>
    <cellStyle name="Normal 178" xfId="530" xr:uid="{00000000-0005-0000-0000-0000F9030000}"/>
    <cellStyle name="Normal 178 2" xfId="1531" xr:uid="{00000000-0005-0000-0000-0000FA030000}"/>
    <cellStyle name="Normal 178 3" xfId="1532" xr:uid="{00000000-0005-0000-0000-0000FB030000}"/>
    <cellStyle name="Normal 178 3 2" xfId="2470" xr:uid="{00000000-0005-0000-0000-0000FC030000}"/>
    <cellStyle name="Normal 178 3 3" xfId="2741" xr:uid="{00000000-0005-0000-0000-0000FD030000}"/>
    <cellStyle name="Normal 178 4" xfId="1533" xr:uid="{00000000-0005-0000-0000-0000FE030000}"/>
    <cellStyle name="Normal 178 5" xfId="1530" xr:uid="{00000000-0005-0000-0000-0000FF030000}"/>
    <cellStyle name="Normal 179" xfId="531" xr:uid="{00000000-0005-0000-0000-000000040000}"/>
    <cellStyle name="Normal 179 2" xfId="1534" xr:uid="{00000000-0005-0000-0000-000001040000}"/>
    <cellStyle name="Normal 179 3" xfId="1535" xr:uid="{00000000-0005-0000-0000-000002040000}"/>
    <cellStyle name="Normal 179 4" xfId="1536" xr:uid="{00000000-0005-0000-0000-000003040000}"/>
    <cellStyle name="Normal 179 4 2" xfId="2469" xr:uid="{00000000-0005-0000-0000-000004040000}"/>
    <cellStyle name="Normal 179 4 3" xfId="2742" xr:uid="{00000000-0005-0000-0000-000005040000}"/>
    <cellStyle name="Normal 179 5" xfId="1537" xr:uid="{00000000-0005-0000-0000-000006040000}"/>
    <cellStyle name="Normal 18" xfId="203" xr:uid="{00000000-0005-0000-0000-000007040000}"/>
    <cellStyle name="Normal 18 2" xfId="744" xr:uid="{00000000-0005-0000-0000-000008040000}"/>
    <cellStyle name="Normal 180" xfId="532" xr:uid="{00000000-0005-0000-0000-000009040000}"/>
    <cellStyle name="Normal 180 2" xfId="1539" xr:uid="{00000000-0005-0000-0000-00000A040000}"/>
    <cellStyle name="Normal 180 3" xfId="1540" xr:uid="{00000000-0005-0000-0000-00000B040000}"/>
    <cellStyle name="Normal 180 3 2" xfId="2468" xr:uid="{00000000-0005-0000-0000-00000C040000}"/>
    <cellStyle name="Normal 180 3 3" xfId="2743" xr:uid="{00000000-0005-0000-0000-00000D040000}"/>
    <cellStyle name="Normal 180 4" xfId="1541" xr:uid="{00000000-0005-0000-0000-00000E040000}"/>
    <cellStyle name="Normal 180 5" xfId="1538" xr:uid="{00000000-0005-0000-0000-00000F040000}"/>
    <cellStyle name="Normal 181" xfId="533" xr:uid="{00000000-0005-0000-0000-000010040000}"/>
    <cellStyle name="Normal 181 2" xfId="1543" xr:uid="{00000000-0005-0000-0000-000011040000}"/>
    <cellStyle name="Normal 181 3" xfId="1544" xr:uid="{00000000-0005-0000-0000-000012040000}"/>
    <cellStyle name="Normal 181 3 2" xfId="2467" xr:uid="{00000000-0005-0000-0000-000013040000}"/>
    <cellStyle name="Normal 181 3 3" xfId="2744" xr:uid="{00000000-0005-0000-0000-000014040000}"/>
    <cellStyle name="Normal 181 4" xfId="1545" xr:uid="{00000000-0005-0000-0000-000015040000}"/>
    <cellStyle name="Normal 181 5" xfId="1542" xr:uid="{00000000-0005-0000-0000-000016040000}"/>
    <cellStyle name="Normal 182" xfId="534" xr:uid="{00000000-0005-0000-0000-000017040000}"/>
    <cellStyle name="Normal 182 2" xfId="1546" xr:uid="{00000000-0005-0000-0000-000018040000}"/>
    <cellStyle name="Normal 182 3" xfId="1547" xr:uid="{00000000-0005-0000-0000-000019040000}"/>
    <cellStyle name="Normal 182 4" xfId="1548" xr:uid="{00000000-0005-0000-0000-00001A040000}"/>
    <cellStyle name="Normal 182 4 2" xfId="2466" xr:uid="{00000000-0005-0000-0000-00001B040000}"/>
    <cellStyle name="Normal 182 4 3" xfId="2745" xr:uid="{00000000-0005-0000-0000-00001C040000}"/>
    <cellStyle name="Normal 182 5" xfId="1549" xr:uid="{00000000-0005-0000-0000-00001D040000}"/>
    <cellStyle name="Normal 183" xfId="535" xr:uid="{00000000-0005-0000-0000-00001E040000}"/>
    <cellStyle name="Normal 183 2" xfId="1551" xr:uid="{00000000-0005-0000-0000-00001F040000}"/>
    <cellStyle name="Normal 183 3" xfId="1552" xr:uid="{00000000-0005-0000-0000-000020040000}"/>
    <cellStyle name="Normal 183 3 2" xfId="2465" xr:uid="{00000000-0005-0000-0000-000021040000}"/>
    <cellStyle name="Normal 183 3 3" xfId="2746" xr:uid="{00000000-0005-0000-0000-000022040000}"/>
    <cellStyle name="Normal 183 4" xfId="1553" xr:uid="{00000000-0005-0000-0000-000023040000}"/>
    <cellStyle name="Normal 183 5" xfId="1550" xr:uid="{00000000-0005-0000-0000-000024040000}"/>
    <cellStyle name="Normal 184" xfId="536" xr:uid="{00000000-0005-0000-0000-000025040000}"/>
    <cellStyle name="Normal 184 2" xfId="1554" xr:uid="{00000000-0005-0000-0000-000026040000}"/>
    <cellStyle name="Normal 184 3" xfId="1555" xr:uid="{00000000-0005-0000-0000-000027040000}"/>
    <cellStyle name="Normal 184 4" xfId="1556" xr:uid="{00000000-0005-0000-0000-000028040000}"/>
    <cellStyle name="Normal 184 4 2" xfId="2464" xr:uid="{00000000-0005-0000-0000-000029040000}"/>
    <cellStyle name="Normal 184 4 3" xfId="2747" xr:uid="{00000000-0005-0000-0000-00002A040000}"/>
    <cellStyle name="Normal 184 5" xfId="1557" xr:uid="{00000000-0005-0000-0000-00002B040000}"/>
    <cellStyle name="Normal 185" xfId="537" xr:uid="{00000000-0005-0000-0000-00002C040000}"/>
    <cellStyle name="Normal 185 2" xfId="1559" xr:uid="{00000000-0005-0000-0000-00002D040000}"/>
    <cellStyle name="Normal 185 3" xfId="1560" xr:uid="{00000000-0005-0000-0000-00002E040000}"/>
    <cellStyle name="Normal 185 3 2" xfId="2463" xr:uid="{00000000-0005-0000-0000-00002F040000}"/>
    <cellStyle name="Normal 185 3 3" xfId="2748" xr:uid="{00000000-0005-0000-0000-000030040000}"/>
    <cellStyle name="Normal 185 4" xfId="1561" xr:uid="{00000000-0005-0000-0000-000031040000}"/>
    <cellStyle name="Normal 185 5" xfId="1558" xr:uid="{00000000-0005-0000-0000-000032040000}"/>
    <cellStyle name="Normal 186" xfId="538" xr:uid="{00000000-0005-0000-0000-000033040000}"/>
    <cellStyle name="Normal 186 2" xfId="1562" xr:uid="{00000000-0005-0000-0000-000034040000}"/>
    <cellStyle name="Normal 186 3" xfId="1563" xr:uid="{00000000-0005-0000-0000-000035040000}"/>
    <cellStyle name="Normal 186 4" xfId="1564" xr:uid="{00000000-0005-0000-0000-000036040000}"/>
    <cellStyle name="Normal 186 4 2" xfId="2462" xr:uid="{00000000-0005-0000-0000-000037040000}"/>
    <cellStyle name="Normal 186 4 3" xfId="2749" xr:uid="{00000000-0005-0000-0000-000038040000}"/>
    <cellStyle name="Normal 186 5" xfId="1565" xr:uid="{00000000-0005-0000-0000-000039040000}"/>
    <cellStyle name="Normal 187" xfId="539" xr:uid="{00000000-0005-0000-0000-00003A040000}"/>
    <cellStyle name="Normal 188" xfId="540" xr:uid="{00000000-0005-0000-0000-00003B040000}"/>
    <cellStyle name="Normal 188 2" xfId="1567" xr:uid="{00000000-0005-0000-0000-00003C040000}"/>
    <cellStyle name="Normal 188 3" xfId="1568" xr:uid="{00000000-0005-0000-0000-00003D040000}"/>
    <cellStyle name="Normal 188 4" xfId="1569" xr:uid="{00000000-0005-0000-0000-00003E040000}"/>
    <cellStyle name="Normal 188 5" xfId="1570" xr:uid="{00000000-0005-0000-0000-00003F040000}"/>
    <cellStyle name="Normal 188 6" xfId="1566" xr:uid="{00000000-0005-0000-0000-000040040000}"/>
    <cellStyle name="Normal 189" xfId="541" xr:uid="{00000000-0005-0000-0000-000041040000}"/>
    <cellStyle name="Normal 189 2" xfId="1572" xr:uid="{00000000-0005-0000-0000-000042040000}"/>
    <cellStyle name="Normal 189 3" xfId="1573" xr:uid="{00000000-0005-0000-0000-000043040000}"/>
    <cellStyle name="Normal 189 3 2" xfId="2461" xr:uid="{00000000-0005-0000-0000-000044040000}"/>
    <cellStyle name="Normal 189 3 3" xfId="2750" xr:uid="{00000000-0005-0000-0000-000045040000}"/>
    <cellStyle name="Normal 189 4" xfId="1574" xr:uid="{00000000-0005-0000-0000-000046040000}"/>
    <cellStyle name="Normal 189 5" xfId="1571" xr:uid="{00000000-0005-0000-0000-000047040000}"/>
    <cellStyle name="Normal 19" xfId="204" xr:uid="{00000000-0005-0000-0000-000048040000}"/>
    <cellStyle name="Normal 19 2" xfId="745" xr:uid="{00000000-0005-0000-0000-000049040000}"/>
    <cellStyle name="Normal 190" xfId="542" xr:uid="{00000000-0005-0000-0000-00004A040000}"/>
    <cellStyle name="Normal 190 2" xfId="1576" xr:uid="{00000000-0005-0000-0000-00004B040000}"/>
    <cellStyle name="Normal 190 3" xfId="1577" xr:uid="{00000000-0005-0000-0000-00004C040000}"/>
    <cellStyle name="Normal 190 4" xfId="1578" xr:uid="{00000000-0005-0000-0000-00004D040000}"/>
    <cellStyle name="Normal 190 5" xfId="1579" xr:uid="{00000000-0005-0000-0000-00004E040000}"/>
    <cellStyle name="Normal 190 6" xfId="1575" xr:uid="{00000000-0005-0000-0000-00004F040000}"/>
    <cellStyle name="Normal 191" xfId="543" xr:uid="{00000000-0005-0000-0000-000050040000}"/>
    <cellStyle name="Normal 192" xfId="544" xr:uid="{00000000-0005-0000-0000-000051040000}"/>
    <cellStyle name="Normal 192 2" xfId="1581" xr:uid="{00000000-0005-0000-0000-000052040000}"/>
    <cellStyle name="Normal 192 3" xfId="1582" xr:uid="{00000000-0005-0000-0000-000053040000}"/>
    <cellStyle name="Normal 192 3 2" xfId="2460" xr:uid="{00000000-0005-0000-0000-000054040000}"/>
    <cellStyle name="Normal 192 3 3" xfId="2751" xr:uid="{00000000-0005-0000-0000-000055040000}"/>
    <cellStyle name="Normal 192 4" xfId="1583" xr:uid="{00000000-0005-0000-0000-000056040000}"/>
    <cellStyle name="Normal 192 5" xfId="1580" xr:uid="{00000000-0005-0000-0000-000057040000}"/>
    <cellStyle name="Normal 193" xfId="545" xr:uid="{00000000-0005-0000-0000-000058040000}"/>
    <cellStyle name="Normal 193 2" xfId="1585" xr:uid="{00000000-0005-0000-0000-000059040000}"/>
    <cellStyle name="Normal 193 3" xfId="1586" xr:uid="{00000000-0005-0000-0000-00005A040000}"/>
    <cellStyle name="Normal 193 4" xfId="1587" xr:uid="{00000000-0005-0000-0000-00005B040000}"/>
    <cellStyle name="Normal 193 5" xfId="1588" xr:uid="{00000000-0005-0000-0000-00005C040000}"/>
    <cellStyle name="Normal 193 6" xfId="1584" xr:uid="{00000000-0005-0000-0000-00005D040000}"/>
    <cellStyle name="Normal 194" xfId="546" xr:uid="{00000000-0005-0000-0000-00005E040000}"/>
    <cellStyle name="Normal 195" xfId="547" xr:uid="{00000000-0005-0000-0000-00005F040000}"/>
    <cellStyle name="Normal 195 2" xfId="1590" xr:uid="{00000000-0005-0000-0000-000060040000}"/>
    <cellStyle name="Normal 195 3" xfId="1591" xr:uid="{00000000-0005-0000-0000-000061040000}"/>
    <cellStyle name="Normal 195 3 2" xfId="2459" xr:uid="{00000000-0005-0000-0000-000062040000}"/>
    <cellStyle name="Normal 195 3 3" xfId="2752" xr:uid="{00000000-0005-0000-0000-000063040000}"/>
    <cellStyle name="Normal 195 4" xfId="1592" xr:uid="{00000000-0005-0000-0000-000064040000}"/>
    <cellStyle name="Normal 195 5" xfId="1589" xr:uid="{00000000-0005-0000-0000-000065040000}"/>
    <cellStyle name="Normal 196" xfId="548" xr:uid="{00000000-0005-0000-0000-000066040000}"/>
    <cellStyle name="Normal 196 2" xfId="1594" xr:uid="{00000000-0005-0000-0000-000067040000}"/>
    <cellStyle name="Normal 196 3" xfId="1595" xr:uid="{00000000-0005-0000-0000-000068040000}"/>
    <cellStyle name="Normal 196 4" xfId="1596" xr:uid="{00000000-0005-0000-0000-000069040000}"/>
    <cellStyle name="Normal 196 5" xfId="1593" xr:uid="{00000000-0005-0000-0000-00006A040000}"/>
    <cellStyle name="Normal 197" xfId="549" xr:uid="{00000000-0005-0000-0000-00006B040000}"/>
    <cellStyle name="Normal 198" xfId="644" xr:uid="{00000000-0005-0000-0000-00006C040000}"/>
    <cellStyle name="Normal 198 2" xfId="1597" xr:uid="{00000000-0005-0000-0000-00006D040000}"/>
    <cellStyle name="Normal 199" xfId="665" xr:uid="{00000000-0005-0000-0000-00006E040000}"/>
    <cellStyle name="Normal 2" xfId="22" xr:uid="{00000000-0005-0000-0000-00006F040000}"/>
    <cellStyle name="Normal 2 10" xfId="1598" xr:uid="{00000000-0005-0000-0000-000070040000}"/>
    <cellStyle name="Normal 2 11" xfId="1599" xr:uid="{00000000-0005-0000-0000-000071040000}"/>
    <cellStyle name="Normal 2 12" xfId="1600" xr:uid="{00000000-0005-0000-0000-000072040000}"/>
    <cellStyle name="Normal 2 13" xfId="1601" xr:uid="{00000000-0005-0000-0000-000073040000}"/>
    <cellStyle name="Normal 2 14" xfId="1602" xr:uid="{00000000-0005-0000-0000-000074040000}"/>
    <cellStyle name="Normal 2 15" xfId="1603" xr:uid="{00000000-0005-0000-0000-000075040000}"/>
    <cellStyle name="Normal 2 2" xfId="23" xr:uid="{00000000-0005-0000-0000-000076040000}"/>
    <cellStyle name="Normal 2 2 10" xfId="638" xr:uid="{00000000-0005-0000-0000-000077040000}"/>
    <cellStyle name="Normal 2 2 11" xfId="1604" xr:uid="{00000000-0005-0000-0000-000078040000}"/>
    <cellStyle name="Normal 2 2 2" xfId="24" xr:uid="{00000000-0005-0000-0000-000079040000}"/>
    <cellStyle name="Normal 2 2 2 10" xfId="1605" xr:uid="{00000000-0005-0000-0000-00007A040000}"/>
    <cellStyle name="Normal 2 2 2 2" xfId="25" xr:uid="{00000000-0005-0000-0000-00007B040000}"/>
    <cellStyle name="Normal 2 2 2 2 2" xfId="634" xr:uid="{00000000-0005-0000-0000-00007C040000}"/>
    <cellStyle name="Normal 2 2 2 2 3" xfId="1606" xr:uid="{00000000-0005-0000-0000-00007D040000}"/>
    <cellStyle name="Normal 2 2 2 2 4" xfId="1607" xr:uid="{00000000-0005-0000-0000-00007E040000}"/>
    <cellStyle name="Normal 2 2 2 2 5" xfId="1608" xr:uid="{00000000-0005-0000-0000-00007F040000}"/>
    <cellStyle name="Normal 2 2 2 2 6" xfId="1609" xr:uid="{00000000-0005-0000-0000-000080040000}"/>
    <cellStyle name="Normal 2 2 2 2 7" xfId="1610" xr:uid="{00000000-0005-0000-0000-000081040000}"/>
    <cellStyle name="Normal 2 2 2 2 8" xfId="1611" xr:uid="{00000000-0005-0000-0000-000082040000}"/>
    <cellStyle name="Normal 2 2 2 2 9" xfId="1612" xr:uid="{00000000-0005-0000-0000-000083040000}"/>
    <cellStyle name="Normal 2 2 2 3" xfId="842" xr:uid="{00000000-0005-0000-0000-000084040000}"/>
    <cellStyle name="Normal 2 2 2 4" xfId="1613" xr:uid="{00000000-0005-0000-0000-000085040000}"/>
    <cellStyle name="Normal 2 2 2 5" xfId="1614" xr:uid="{00000000-0005-0000-0000-000086040000}"/>
    <cellStyle name="Normal 2 2 2 6" xfId="1615" xr:uid="{00000000-0005-0000-0000-000087040000}"/>
    <cellStyle name="Normal 2 2 2 7" xfId="1616" xr:uid="{00000000-0005-0000-0000-000088040000}"/>
    <cellStyle name="Normal 2 2 2 8" xfId="1617" xr:uid="{00000000-0005-0000-0000-000089040000}"/>
    <cellStyle name="Normal 2 2 2 9" xfId="1618" xr:uid="{00000000-0005-0000-0000-00008A040000}"/>
    <cellStyle name="Normal 2 2 3" xfId="26" xr:uid="{00000000-0005-0000-0000-00008B040000}"/>
    <cellStyle name="Normal 2 2 3 10" xfId="3015" xr:uid="{00000000-0005-0000-0000-00008C040000}"/>
    <cellStyle name="Normal 2 2 3 2" xfId="74" xr:uid="{00000000-0005-0000-0000-00008D040000}"/>
    <cellStyle name="Normal 2 2 3 2 2" xfId="633" xr:uid="{00000000-0005-0000-0000-00008E040000}"/>
    <cellStyle name="Normal 2 2 3 2 3" xfId="2938" xr:uid="{00000000-0005-0000-0000-00008F040000}"/>
    <cellStyle name="Normal 2 2 3 3" xfId="843" xr:uid="{00000000-0005-0000-0000-000090040000}"/>
    <cellStyle name="Normal 2 2 3 3 2" xfId="2939" xr:uid="{00000000-0005-0000-0000-000091040000}"/>
    <cellStyle name="Normal 2 2 3 4" xfId="1619" xr:uid="{00000000-0005-0000-0000-000092040000}"/>
    <cellStyle name="Normal 2 2 3 4 2" xfId="2940" xr:uid="{00000000-0005-0000-0000-000093040000}"/>
    <cellStyle name="Normal 2 2 3 5" xfId="1620" xr:uid="{00000000-0005-0000-0000-000094040000}"/>
    <cellStyle name="Normal 2 2 3 5 2" xfId="2941" xr:uid="{00000000-0005-0000-0000-000095040000}"/>
    <cellStyle name="Normal 2 2 3 6" xfId="1621" xr:uid="{00000000-0005-0000-0000-000096040000}"/>
    <cellStyle name="Normal 2 2 3 6 2" xfId="2942" xr:uid="{00000000-0005-0000-0000-000097040000}"/>
    <cellStyle name="Normal 2 2 3 7" xfId="1622" xr:uid="{00000000-0005-0000-0000-000098040000}"/>
    <cellStyle name="Normal 2 2 3 7 2" xfId="2943" xr:uid="{00000000-0005-0000-0000-000099040000}"/>
    <cellStyle name="Normal 2 2 3 8" xfId="1623" xr:uid="{00000000-0005-0000-0000-00009A040000}"/>
    <cellStyle name="Normal 2 2 3 9" xfId="1624" xr:uid="{00000000-0005-0000-0000-00009B040000}"/>
    <cellStyle name="Normal 2 2 3 9 2" xfId="2944" xr:uid="{00000000-0005-0000-0000-00009C040000}"/>
    <cellStyle name="Normal 2 2 3_cálculo da esp das camadas" xfId="2945" xr:uid="{00000000-0005-0000-0000-00009D040000}"/>
    <cellStyle name="Normal 2 2 4" xfId="1625" xr:uid="{00000000-0005-0000-0000-00009E040000}"/>
    <cellStyle name="Normal 2 2 5" xfId="1626" xr:uid="{00000000-0005-0000-0000-00009F040000}"/>
    <cellStyle name="Normal 2 2 6" xfId="1627" xr:uid="{00000000-0005-0000-0000-0000A0040000}"/>
    <cellStyle name="Normal 2 2 7" xfId="1628" xr:uid="{00000000-0005-0000-0000-0000A1040000}"/>
    <cellStyle name="Normal 2 2 8" xfId="1629" xr:uid="{00000000-0005-0000-0000-0000A2040000}"/>
    <cellStyle name="Normal 2 2 9" xfId="1630" xr:uid="{00000000-0005-0000-0000-0000A3040000}"/>
    <cellStyle name="Normal 2 2_cálculo da esp das camadas" xfId="2946" xr:uid="{00000000-0005-0000-0000-0000A4040000}"/>
    <cellStyle name="Normal 2 3" xfId="27" xr:uid="{00000000-0005-0000-0000-0000A5040000}"/>
    <cellStyle name="Normal 2 3 10" xfId="1631" xr:uid="{00000000-0005-0000-0000-0000A6040000}"/>
    <cellStyle name="Normal 2 3 2" xfId="86" xr:uid="{00000000-0005-0000-0000-0000A7040000}"/>
    <cellStyle name="Normal 2 3 2 2" xfId="711" xr:uid="{00000000-0005-0000-0000-0000A8040000}"/>
    <cellStyle name="Normal 2 3 2 3" xfId="1632" xr:uid="{00000000-0005-0000-0000-0000A9040000}"/>
    <cellStyle name="Normal 2 3 2 4" xfId="1633" xr:uid="{00000000-0005-0000-0000-0000AA040000}"/>
    <cellStyle name="Normal 2 3 2 5" xfId="1634" xr:uid="{00000000-0005-0000-0000-0000AB040000}"/>
    <cellStyle name="Normal 2 3 2 6" xfId="1635" xr:uid="{00000000-0005-0000-0000-0000AC040000}"/>
    <cellStyle name="Normal 2 3 2 7" xfId="1636" xr:uid="{00000000-0005-0000-0000-0000AD040000}"/>
    <cellStyle name="Normal 2 3 2 8" xfId="1637" xr:uid="{00000000-0005-0000-0000-0000AE040000}"/>
    <cellStyle name="Normal 2 3 2 9" xfId="1638" xr:uid="{00000000-0005-0000-0000-0000AF040000}"/>
    <cellStyle name="Normal 2 3 3" xfId="655" xr:uid="{00000000-0005-0000-0000-0000B0040000}"/>
    <cellStyle name="Normal 2 3 4" xfId="1639" xr:uid="{00000000-0005-0000-0000-0000B1040000}"/>
    <cellStyle name="Normal 2 3 5" xfId="1640" xr:uid="{00000000-0005-0000-0000-0000B2040000}"/>
    <cellStyle name="Normal 2 3 6" xfId="1641" xr:uid="{00000000-0005-0000-0000-0000B3040000}"/>
    <cellStyle name="Normal 2 3 7" xfId="1642" xr:uid="{00000000-0005-0000-0000-0000B4040000}"/>
    <cellStyle name="Normal 2 3 8" xfId="1643" xr:uid="{00000000-0005-0000-0000-0000B5040000}"/>
    <cellStyle name="Normal 2 3 9" xfId="1644" xr:uid="{00000000-0005-0000-0000-0000B6040000}"/>
    <cellStyle name="Normal 2 4" xfId="28" xr:uid="{00000000-0005-0000-0000-0000B7040000}"/>
    <cellStyle name="Normal 2 4 10" xfId="1645" xr:uid="{00000000-0005-0000-0000-0000B8040000}"/>
    <cellStyle name="Normal 2 4 2" xfId="87" xr:uid="{00000000-0005-0000-0000-0000B9040000}"/>
    <cellStyle name="Normal 2 4 2 2" xfId="712" xr:uid="{00000000-0005-0000-0000-0000BA040000}"/>
    <cellStyle name="Normal 2 4 2 3" xfId="1646" xr:uid="{00000000-0005-0000-0000-0000BB040000}"/>
    <cellStyle name="Normal 2 4 2 4" xfId="1647" xr:uid="{00000000-0005-0000-0000-0000BC040000}"/>
    <cellStyle name="Normal 2 4 2 5" xfId="1648" xr:uid="{00000000-0005-0000-0000-0000BD040000}"/>
    <cellStyle name="Normal 2 4 2 6" xfId="1649" xr:uid="{00000000-0005-0000-0000-0000BE040000}"/>
    <cellStyle name="Normal 2 4 2 7" xfId="1650" xr:uid="{00000000-0005-0000-0000-0000BF040000}"/>
    <cellStyle name="Normal 2 4 2 8" xfId="1651" xr:uid="{00000000-0005-0000-0000-0000C0040000}"/>
    <cellStyle name="Normal 2 4 2 9" xfId="1652" xr:uid="{00000000-0005-0000-0000-0000C1040000}"/>
    <cellStyle name="Normal 2 4 3" xfId="656" xr:uid="{00000000-0005-0000-0000-0000C2040000}"/>
    <cellStyle name="Normal 2 4 3 2" xfId="2947" xr:uid="{00000000-0005-0000-0000-0000C3040000}"/>
    <cellStyle name="Normal 2 4 4" xfId="1653" xr:uid="{00000000-0005-0000-0000-0000C4040000}"/>
    <cellStyle name="Normal 2 4 5" xfId="1654" xr:uid="{00000000-0005-0000-0000-0000C5040000}"/>
    <cellStyle name="Normal 2 4 6" xfId="1655" xr:uid="{00000000-0005-0000-0000-0000C6040000}"/>
    <cellStyle name="Normal 2 4 7" xfId="1656" xr:uid="{00000000-0005-0000-0000-0000C7040000}"/>
    <cellStyle name="Normal 2 4 8" xfId="1657" xr:uid="{00000000-0005-0000-0000-0000C8040000}"/>
    <cellStyle name="Normal 2 4 9" xfId="1658" xr:uid="{00000000-0005-0000-0000-0000C9040000}"/>
    <cellStyle name="Normal 2 5" xfId="29" xr:uid="{00000000-0005-0000-0000-0000CA040000}"/>
    <cellStyle name="Normal 2 5 10" xfId="1659" xr:uid="{00000000-0005-0000-0000-0000CB040000}"/>
    <cellStyle name="Normal 2 5 11" xfId="1660" xr:uid="{00000000-0005-0000-0000-0000CC040000}"/>
    <cellStyle name="Normal 2 5 2" xfId="69" xr:uid="{00000000-0005-0000-0000-0000CD040000}"/>
    <cellStyle name="Normal 2 5 2 10" xfId="1661" xr:uid="{00000000-0005-0000-0000-0000CE040000}"/>
    <cellStyle name="Normal 2 5 2 11" xfId="1662" xr:uid="{00000000-0005-0000-0000-0000CF040000}"/>
    <cellStyle name="Normal 2 5 2 2" xfId="88" xr:uid="{00000000-0005-0000-0000-0000D0040000}"/>
    <cellStyle name="Normal 2 5 2 2 2" xfId="713" xr:uid="{00000000-0005-0000-0000-0000D1040000}"/>
    <cellStyle name="Normal 2 5 2 2 3" xfId="1663" xr:uid="{00000000-0005-0000-0000-0000D2040000}"/>
    <cellStyle name="Normal 2 5 2 2 4" xfId="1664" xr:uid="{00000000-0005-0000-0000-0000D3040000}"/>
    <cellStyle name="Normal 2 5 2 2 5" xfId="1665" xr:uid="{00000000-0005-0000-0000-0000D4040000}"/>
    <cellStyle name="Normal 2 5 2 2 6" xfId="1666" xr:uid="{00000000-0005-0000-0000-0000D5040000}"/>
    <cellStyle name="Normal 2 5 2 2 7" xfId="1667" xr:uid="{00000000-0005-0000-0000-0000D6040000}"/>
    <cellStyle name="Normal 2 5 2 2 8" xfId="1668" xr:uid="{00000000-0005-0000-0000-0000D7040000}"/>
    <cellStyle name="Normal 2 5 2 2 9" xfId="1669" xr:uid="{00000000-0005-0000-0000-0000D8040000}"/>
    <cellStyle name="Normal 2 5 2 3" xfId="700" xr:uid="{00000000-0005-0000-0000-0000D9040000}"/>
    <cellStyle name="Normal 2 5 2 3 2" xfId="1670" xr:uid="{00000000-0005-0000-0000-0000DA040000}"/>
    <cellStyle name="Normal 2 5 2 4" xfId="995" xr:uid="{00000000-0005-0000-0000-0000DB040000}"/>
    <cellStyle name="Normal 2 5 2 5" xfId="1671" xr:uid="{00000000-0005-0000-0000-0000DC040000}"/>
    <cellStyle name="Normal 2 5 2 6" xfId="1672" xr:uid="{00000000-0005-0000-0000-0000DD040000}"/>
    <cellStyle name="Normal 2 5 2 7" xfId="1673" xr:uid="{00000000-0005-0000-0000-0000DE040000}"/>
    <cellStyle name="Normal 2 5 2 8" xfId="1674" xr:uid="{00000000-0005-0000-0000-0000DF040000}"/>
    <cellStyle name="Normal 2 5 2 9" xfId="1675" xr:uid="{00000000-0005-0000-0000-0000E0040000}"/>
    <cellStyle name="Normal 2 5 3" xfId="89" xr:uid="{00000000-0005-0000-0000-0000E1040000}"/>
    <cellStyle name="Normal 2 5 3 10" xfId="1676" xr:uid="{00000000-0005-0000-0000-0000E2040000}"/>
    <cellStyle name="Normal 2 5 3 11" xfId="4431" xr:uid="{00000000-0005-0000-0000-0000E3040000}"/>
    <cellStyle name="Normal 2 5 3 2" xfId="205" xr:uid="{00000000-0005-0000-0000-0000E4040000}"/>
    <cellStyle name="Normal 2 5 3 2 10" xfId="1678" xr:uid="{00000000-0005-0000-0000-0000E5040000}"/>
    <cellStyle name="Normal 2 5 3 2 11" xfId="1679" xr:uid="{00000000-0005-0000-0000-0000E6040000}"/>
    <cellStyle name="Normal 2 5 3 2 12" xfId="1680" xr:uid="{00000000-0005-0000-0000-0000E7040000}"/>
    <cellStyle name="Normal 2 5 3 2 13" xfId="1677" xr:uid="{00000000-0005-0000-0000-0000E8040000}"/>
    <cellStyle name="Normal 2 5 3 2 2" xfId="746" xr:uid="{00000000-0005-0000-0000-0000E9040000}"/>
    <cellStyle name="Normal 2 5 3 2 2 2" xfId="1681" xr:uid="{00000000-0005-0000-0000-0000EA040000}"/>
    <cellStyle name="Normal 2 5 3 2 3" xfId="1682" xr:uid="{00000000-0005-0000-0000-0000EB040000}"/>
    <cellStyle name="Normal 2 5 3 2 4" xfId="1683" xr:uid="{00000000-0005-0000-0000-0000EC040000}"/>
    <cellStyle name="Normal 2 5 3 2 5" xfId="1684" xr:uid="{00000000-0005-0000-0000-0000ED040000}"/>
    <cellStyle name="Normal 2 5 3 2 6" xfId="1685" xr:uid="{00000000-0005-0000-0000-0000EE040000}"/>
    <cellStyle name="Normal 2 5 3 2 7" xfId="1686" xr:uid="{00000000-0005-0000-0000-0000EF040000}"/>
    <cellStyle name="Normal 2 5 3 2 8" xfId="1687" xr:uid="{00000000-0005-0000-0000-0000F0040000}"/>
    <cellStyle name="Normal 2 5 3 2 9" xfId="1688" xr:uid="{00000000-0005-0000-0000-0000F1040000}"/>
    <cellStyle name="Normal 2 5 3 3" xfId="550" xr:uid="{00000000-0005-0000-0000-0000F2040000}"/>
    <cellStyle name="Normal 2 5 3 3 2" xfId="811" xr:uid="{00000000-0005-0000-0000-0000F3040000}"/>
    <cellStyle name="Normal 2 5 3 4" xfId="714" xr:uid="{00000000-0005-0000-0000-0000F4040000}"/>
    <cellStyle name="Normal 2 5 3 4 2" xfId="1689" xr:uid="{00000000-0005-0000-0000-0000F5040000}"/>
    <cellStyle name="Normal 2 5 3 5" xfId="996" xr:uid="{00000000-0005-0000-0000-0000F6040000}"/>
    <cellStyle name="Normal 2 5 3 5 2" xfId="1690" xr:uid="{00000000-0005-0000-0000-0000F7040000}"/>
    <cellStyle name="Normal 2 5 3 6" xfId="1691" xr:uid="{00000000-0005-0000-0000-0000F8040000}"/>
    <cellStyle name="Normal 2 5 3 7" xfId="1692" xr:uid="{00000000-0005-0000-0000-0000F9040000}"/>
    <cellStyle name="Normal 2 5 3 8" xfId="1693" xr:uid="{00000000-0005-0000-0000-0000FA040000}"/>
    <cellStyle name="Normal 2 5 3 9" xfId="1694" xr:uid="{00000000-0005-0000-0000-0000FB040000}"/>
    <cellStyle name="Normal 2 5 4" xfId="686" xr:uid="{00000000-0005-0000-0000-0000FC040000}"/>
    <cellStyle name="Normal 2 5 4 2" xfId="1696" xr:uid="{00000000-0005-0000-0000-0000FD040000}"/>
    <cellStyle name="Normal 2 5 4 3" xfId="1695" xr:uid="{00000000-0005-0000-0000-0000FE040000}"/>
    <cellStyle name="Normal 2 5 5" xfId="1697" xr:uid="{00000000-0005-0000-0000-0000FF040000}"/>
    <cellStyle name="Normal 2 5 6" xfId="1698" xr:uid="{00000000-0005-0000-0000-000000050000}"/>
    <cellStyle name="Normal 2 5 7" xfId="1699" xr:uid="{00000000-0005-0000-0000-000001050000}"/>
    <cellStyle name="Normal 2 5 8" xfId="1700" xr:uid="{00000000-0005-0000-0000-000002050000}"/>
    <cellStyle name="Normal 2 5 9" xfId="1701" xr:uid="{00000000-0005-0000-0000-000003050000}"/>
    <cellStyle name="Normal 2 6" xfId="63" xr:uid="{00000000-0005-0000-0000-000004050000}"/>
    <cellStyle name="Normal 2 6 10" xfId="1702" xr:uid="{00000000-0005-0000-0000-000005050000}"/>
    <cellStyle name="Normal 2 6 11" xfId="1703" xr:uid="{00000000-0005-0000-0000-000006050000}"/>
    <cellStyle name="Normal 2 6 2" xfId="64" xr:uid="{00000000-0005-0000-0000-000007050000}"/>
    <cellStyle name="Normal 2 6 2 2" xfId="697" xr:uid="{00000000-0005-0000-0000-000008050000}"/>
    <cellStyle name="Normal 2 6 2 3" xfId="1704" xr:uid="{00000000-0005-0000-0000-000009050000}"/>
    <cellStyle name="Normal 2 6 2 4" xfId="1705" xr:uid="{00000000-0005-0000-0000-00000A050000}"/>
    <cellStyle name="Normal 2 6 2 5" xfId="1706" xr:uid="{00000000-0005-0000-0000-00000B050000}"/>
    <cellStyle name="Normal 2 6 2 6" xfId="1707" xr:uid="{00000000-0005-0000-0000-00000C050000}"/>
    <cellStyle name="Normal 2 6 2 7" xfId="1708" xr:uid="{00000000-0005-0000-0000-00000D050000}"/>
    <cellStyle name="Normal 2 6 2 8" xfId="1709" xr:uid="{00000000-0005-0000-0000-00000E050000}"/>
    <cellStyle name="Normal 2 6 2 9" xfId="1710" xr:uid="{00000000-0005-0000-0000-00000F050000}"/>
    <cellStyle name="Normal 2 6 3" xfId="90" xr:uid="{00000000-0005-0000-0000-000010050000}"/>
    <cellStyle name="Normal 2 6 3 2" xfId="715" xr:uid="{00000000-0005-0000-0000-000011050000}"/>
    <cellStyle name="Normal 2 6 3 3" xfId="1711" xr:uid="{00000000-0005-0000-0000-000012050000}"/>
    <cellStyle name="Normal 2 6 3 4" xfId="1712" xr:uid="{00000000-0005-0000-0000-000013050000}"/>
    <cellStyle name="Normal 2 6 3 5" xfId="1713" xr:uid="{00000000-0005-0000-0000-000014050000}"/>
    <cellStyle name="Normal 2 6 3 6" xfId="1714" xr:uid="{00000000-0005-0000-0000-000015050000}"/>
    <cellStyle name="Normal 2 6 3 7" xfId="1715" xr:uid="{00000000-0005-0000-0000-000016050000}"/>
    <cellStyle name="Normal 2 6 3 8" xfId="1716" xr:uid="{00000000-0005-0000-0000-000017050000}"/>
    <cellStyle name="Normal 2 6 3 9" xfId="1717" xr:uid="{00000000-0005-0000-0000-000018050000}"/>
    <cellStyle name="Normal 2 6 4" xfId="696" xr:uid="{00000000-0005-0000-0000-000019050000}"/>
    <cellStyle name="Normal 2 6 5" xfId="1718" xr:uid="{00000000-0005-0000-0000-00001A050000}"/>
    <cellStyle name="Normal 2 6 6" xfId="1719" xr:uid="{00000000-0005-0000-0000-00001B050000}"/>
    <cellStyle name="Normal 2 6 7" xfId="1720" xr:uid="{00000000-0005-0000-0000-00001C050000}"/>
    <cellStyle name="Normal 2 6 8" xfId="1721" xr:uid="{00000000-0005-0000-0000-00001D050000}"/>
    <cellStyle name="Normal 2 6 9" xfId="1722" xr:uid="{00000000-0005-0000-0000-00001E050000}"/>
    <cellStyle name="Normal 2 7" xfId="435" xr:uid="{00000000-0005-0000-0000-00001F050000}"/>
    <cellStyle name="Normal 2 7 2" xfId="791" xr:uid="{00000000-0005-0000-0000-000020050000}"/>
    <cellStyle name="Normal 2 7 3" xfId="1723" xr:uid="{00000000-0005-0000-0000-000021050000}"/>
    <cellStyle name="Normal 2 7 4" xfId="1724" xr:uid="{00000000-0005-0000-0000-000022050000}"/>
    <cellStyle name="Normal 2 7 5" xfId="1725" xr:uid="{00000000-0005-0000-0000-000023050000}"/>
    <cellStyle name="Normal 2 7 6" xfId="1726" xr:uid="{00000000-0005-0000-0000-000024050000}"/>
    <cellStyle name="Normal 2 7 7" xfId="1727" xr:uid="{00000000-0005-0000-0000-000025050000}"/>
    <cellStyle name="Normal 2 7 8" xfId="1728" xr:uid="{00000000-0005-0000-0000-000026050000}"/>
    <cellStyle name="Normal 2 7 9" xfId="1729" xr:uid="{00000000-0005-0000-0000-000027050000}"/>
    <cellStyle name="Normal 2 8" xfId="654" xr:uid="{00000000-0005-0000-0000-000028050000}"/>
    <cellStyle name="Normal 2 9" xfId="1730" xr:uid="{00000000-0005-0000-0000-000029050000}"/>
    <cellStyle name="Normal 20" xfId="206" xr:uid="{00000000-0005-0000-0000-00002A050000}"/>
    <cellStyle name="Normal 20 2" xfId="747" xr:uid="{00000000-0005-0000-0000-00002B050000}"/>
    <cellStyle name="Normal 200" xfId="675" xr:uid="{00000000-0005-0000-0000-00002C050000}"/>
    <cellStyle name="Normal 201" xfId="676" xr:uid="{00000000-0005-0000-0000-00002D050000}"/>
    <cellStyle name="Normal 201 2" xfId="1731" xr:uid="{00000000-0005-0000-0000-00002E050000}"/>
    <cellStyle name="Normal 201 2 2" xfId="2845" xr:uid="{00000000-0005-0000-0000-00002F050000}"/>
    <cellStyle name="Normal 201 2 3" xfId="2753" xr:uid="{00000000-0005-0000-0000-000030050000}"/>
    <cellStyle name="Normal 201 2 4" xfId="2623" xr:uid="{00000000-0005-0000-0000-000031050000}"/>
    <cellStyle name="Normal 201 2 5" xfId="2556" xr:uid="{00000000-0005-0000-0000-000032050000}"/>
    <cellStyle name="Normal 202" xfId="674" xr:uid="{00000000-0005-0000-0000-000033050000}"/>
    <cellStyle name="Normal 202 2" xfId="1732" xr:uid="{00000000-0005-0000-0000-000034050000}"/>
    <cellStyle name="Normal 203" xfId="677" xr:uid="{00000000-0005-0000-0000-000035050000}"/>
    <cellStyle name="Normal 203 2" xfId="1733" xr:uid="{00000000-0005-0000-0000-000036050000}"/>
    <cellStyle name="Normal 203 2 2" xfId="2846" xr:uid="{00000000-0005-0000-0000-000037050000}"/>
    <cellStyle name="Normal 203 2 3" xfId="2754" xr:uid="{00000000-0005-0000-0000-000038050000}"/>
    <cellStyle name="Normal 203 2 4" xfId="2624" xr:uid="{00000000-0005-0000-0000-000039050000}"/>
    <cellStyle name="Normal 203 2 5" xfId="2557" xr:uid="{00000000-0005-0000-0000-00003A050000}"/>
    <cellStyle name="Normal 204" xfId="673" xr:uid="{00000000-0005-0000-0000-00003B050000}"/>
    <cellStyle name="Normal 204 2" xfId="1734" xr:uid="{00000000-0005-0000-0000-00003C050000}"/>
    <cellStyle name="Normal 205" xfId="678" xr:uid="{00000000-0005-0000-0000-00003D050000}"/>
    <cellStyle name="Normal 205 2" xfId="1735" xr:uid="{00000000-0005-0000-0000-00003E050000}"/>
    <cellStyle name="Normal 206" xfId="679" xr:uid="{00000000-0005-0000-0000-00003F050000}"/>
    <cellStyle name="Normal 206 2" xfId="1736" xr:uid="{00000000-0005-0000-0000-000040050000}"/>
    <cellStyle name="Normal 207" xfId="680" xr:uid="{00000000-0005-0000-0000-000041050000}"/>
    <cellStyle name="Normal 207 2" xfId="1737" xr:uid="{00000000-0005-0000-0000-000042050000}"/>
    <cellStyle name="Normal 208" xfId="645" xr:uid="{00000000-0005-0000-0000-000043050000}"/>
    <cellStyle name="Normal 208 2" xfId="1738" xr:uid="{00000000-0005-0000-0000-000044050000}"/>
    <cellStyle name="Normal 209" xfId="681" xr:uid="{00000000-0005-0000-0000-000045050000}"/>
    <cellStyle name="Normal 209 2" xfId="1739" xr:uid="{00000000-0005-0000-0000-000046050000}"/>
    <cellStyle name="Normal 21" xfId="207" xr:uid="{00000000-0005-0000-0000-000047050000}"/>
    <cellStyle name="Normal 21 2" xfId="748" xr:uid="{00000000-0005-0000-0000-000048050000}"/>
    <cellStyle name="Normal 210" xfId="838" xr:uid="{00000000-0005-0000-0000-000049050000}"/>
    <cellStyle name="Normal 210 2" xfId="941" xr:uid="{00000000-0005-0000-0000-00004A050000}"/>
    <cellStyle name="Normal 210 2 2" xfId="1740" xr:uid="{00000000-0005-0000-0000-00004B050000}"/>
    <cellStyle name="Normal 211" xfId="942" xr:uid="{00000000-0005-0000-0000-00004C050000}"/>
    <cellStyle name="Normal 211 2" xfId="943" xr:uid="{00000000-0005-0000-0000-00004D050000}"/>
    <cellStyle name="Normal 211 3" xfId="997" xr:uid="{00000000-0005-0000-0000-00004E050000}"/>
    <cellStyle name="Normal 211 4" xfId="1741" xr:uid="{00000000-0005-0000-0000-00004F050000}"/>
    <cellStyle name="Normal 211 4 2" xfId="2847" xr:uid="{00000000-0005-0000-0000-000050050000}"/>
    <cellStyle name="Normal 211 4 3" xfId="2755" xr:uid="{00000000-0005-0000-0000-000051050000}"/>
    <cellStyle name="Normal 211 4 4" xfId="2625" xr:uid="{00000000-0005-0000-0000-000052050000}"/>
    <cellStyle name="Normal 211 4 5" xfId="2558" xr:uid="{00000000-0005-0000-0000-000053050000}"/>
    <cellStyle name="Normal 212" xfId="944" xr:uid="{00000000-0005-0000-0000-000054050000}"/>
    <cellStyle name="Normal 212 2" xfId="945" xr:uid="{00000000-0005-0000-0000-000055050000}"/>
    <cellStyle name="Normal 212 3" xfId="998" xr:uid="{00000000-0005-0000-0000-000056050000}"/>
    <cellStyle name="Normal 213" xfId="946" xr:uid="{00000000-0005-0000-0000-000057050000}"/>
    <cellStyle name="Normal 213 2" xfId="947" xr:uid="{00000000-0005-0000-0000-000058050000}"/>
    <cellStyle name="Normal 213 3" xfId="1742" xr:uid="{00000000-0005-0000-0000-000059050000}"/>
    <cellStyle name="Normal 214" xfId="948" xr:uid="{00000000-0005-0000-0000-00005A050000}"/>
    <cellStyle name="Normal 214 2" xfId="949" xr:uid="{00000000-0005-0000-0000-00005B050000}"/>
    <cellStyle name="Normal 214 3" xfId="999" xr:uid="{00000000-0005-0000-0000-00005C050000}"/>
    <cellStyle name="Normal 214 4" xfId="1743" xr:uid="{00000000-0005-0000-0000-00005D050000}"/>
    <cellStyle name="Normal 214 4 2" xfId="2848" xr:uid="{00000000-0005-0000-0000-00005E050000}"/>
    <cellStyle name="Normal 214 4 3" xfId="2756" xr:uid="{00000000-0005-0000-0000-00005F050000}"/>
    <cellStyle name="Normal 214 4 4" xfId="2626" xr:uid="{00000000-0005-0000-0000-000060050000}"/>
    <cellStyle name="Normal 214 4 5" xfId="2559" xr:uid="{00000000-0005-0000-0000-000061050000}"/>
    <cellStyle name="Normal 215" xfId="950" xr:uid="{00000000-0005-0000-0000-000062050000}"/>
    <cellStyle name="Normal 215 2" xfId="951" xr:uid="{00000000-0005-0000-0000-000063050000}"/>
    <cellStyle name="Normal 215 3" xfId="1744" xr:uid="{00000000-0005-0000-0000-000064050000}"/>
    <cellStyle name="Normal 216" xfId="952" xr:uid="{00000000-0005-0000-0000-000065050000}"/>
    <cellStyle name="Normal 216 2" xfId="953" xr:uid="{00000000-0005-0000-0000-000066050000}"/>
    <cellStyle name="Normal 216 3" xfId="1000" xr:uid="{00000000-0005-0000-0000-000067050000}"/>
    <cellStyle name="Normal 217" xfId="954" xr:uid="{00000000-0005-0000-0000-000068050000}"/>
    <cellStyle name="Normal 217 2" xfId="955" xr:uid="{00000000-0005-0000-0000-000069050000}"/>
    <cellStyle name="Normal 217 3" xfId="1745" xr:uid="{00000000-0005-0000-0000-00006A050000}"/>
    <cellStyle name="Normal 217 3 2" xfId="2849" xr:uid="{00000000-0005-0000-0000-00006B050000}"/>
    <cellStyle name="Normal 217 3 3" xfId="2757" xr:uid="{00000000-0005-0000-0000-00006C050000}"/>
    <cellStyle name="Normal 217 3 4" xfId="2627" xr:uid="{00000000-0005-0000-0000-00006D050000}"/>
    <cellStyle name="Normal 217 3 5" xfId="2560" xr:uid="{00000000-0005-0000-0000-00006E050000}"/>
    <cellStyle name="Normal 218" xfId="956" xr:uid="{00000000-0005-0000-0000-00006F050000}"/>
    <cellStyle name="Normal 218 2" xfId="957" xr:uid="{00000000-0005-0000-0000-000070050000}"/>
    <cellStyle name="Normal 218 3" xfId="1001" xr:uid="{00000000-0005-0000-0000-000071050000}"/>
    <cellStyle name="Normal 219" xfId="958" xr:uid="{00000000-0005-0000-0000-000072050000}"/>
    <cellStyle name="Normal 219 2" xfId="959" xr:uid="{00000000-0005-0000-0000-000073050000}"/>
    <cellStyle name="Normal 219 3" xfId="1746" xr:uid="{00000000-0005-0000-0000-000074050000}"/>
    <cellStyle name="Normal 22" xfId="208" xr:uid="{00000000-0005-0000-0000-000075050000}"/>
    <cellStyle name="Normal 22 2" xfId="749" xr:uid="{00000000-0005-0000-0000-000076050000}"/>
    <cellStyle name="Normal 220" xfId="960" xr:uid="{00000000-0005-0000-0000-000077050000}"/>
    <cellStyle name="Normal 220 2" xfId="961" xr:uid="{00000000-0005-0000-0000-000078050000}"/>
    <cellStyle name="Normal 220 3" xfId="1002" xr:uid="{00000000-0005-0000-0000-000079050000}"/>
    <cellStyle name="Normal 220 4" xfId="1747" xr:uid="{00000000-0005-0000-0000-00007A050000}"/>
    <cellStyle name="Normal 220 4 2" xfId="2850" xr:uid="{00000000-0005-0000-0000-00007B050000}"/>
    <cellStyle name="Normal 220 4 3" xfId="2758" xr:uid="{00000000-0005-0000-0000-00007C050000}"/>
    <cellStyle name="Normal 220 4 4" xfId="2628" xr:uid="{00000000-0005-0000-0000-00007D050000}"/>
    <cellStyle name="Normal 220 4 5" xfId="2561" xr:uid="{00000000-0005-0000-0000-00007E050000}"/>
    <cellStyle name="Normal 221" xfId="962" xr:uid="{00000000-0005-0000-0000-00007F050000}"/>
    <cellStyle name="Normal 221 2" xfId="963" xr:uid="{00000000-0005-0000-0000-000080050000}"/>
    <cellStyle name="Normal 221 3" xfId="1003" xr:uid="{00000000-0005-0000-0000-000081050000}"/>
    <cellStyle name="Normal 222" xfId="964" xr:uid="{00000000-0005-0000-0000-000082050000}"/>
    <cellStyle name="Normal 222 2" xfId="965" xr:uid="{00000000-0005-0000-0000-000083050000}"/>
    <cellStyle name="Normal 222 3" xfId="1748" xr:uid="{00000000-0005-0000-0000-000084050000}"/>
    <cellStyle name="Normal 223" xfId="966" xr:uid="{00000000-0005-0000-0000-000085050000}"/>
    <cellStyle name="Normal 223 2" xfId="967" xr:uid="{00000000-0005-0000-0000-000086050000}"/>
    <cellStyle name="Normal 223 3" xfId="1749" xr:uid="{00000000-0005-0000-0000-000087050000}"/>
    <cellStyle name="Normal 223 3 2" xfId="2851" xr:uid="{00000000-0005-0000-0000-000088050000}"/>
    <cellStyle name="Normal 223 3 3" xfId="2759" xr:uid="{00000000-0005-0000-0000-000089050000}"/>
    <cellStyle name="Normal 223 3 4" xfId="2629" xr:uid="{00000000-0005-0000-0000-00008A050000}"/>
    <cellStyle name="Normal 223 3 5" xfId="2562" xr:uid="{00000000-0005-0000-0000-00008B050000}"/>
    <cellStyle name="Normal 224" xfId="968" xr:uid="{00000000-0005-0000-0000-00008C050000}"/>
    <cellStyle name="Normal 224 2" xfId="969" xr:uid="{00000000-0005-0000-0000-00008D050000}"/>
    <cellStyle name="Normal 224 3" xfId="1750" xr:uid="{00000000-0005-0000-0000-00008E050000}"/>
    <cellStyle name="Normal 225" xfId="970" xr:uid="{00000000-0005-0000-0000-00008F050000}"/>
    <cellStyle name="Normal 225 2" xfId="971" xr:uid="{00000000-0005-0000-0000-000090050000}"/>
    <cellStyle name="Normal 225 3" xfId="1751" xr:uid="{00000000-0005-0000-0000-000091050000}"/>
    <cellStyle name="Normal 226" xfId="972" xr:uid="{00000000-0005-0000-0000-000092050000}"/>
    <cellStyle name="Normal 226 2" xfId="973" xr:uid="{00000000-0005-0000-0000-000093050000}"/>
    <cellStyle name="Normal 226 3" xfId="1004" xr:uid="{00000000-0005-0000-0000-000094050000}"/>
    <cellStyle name="Normal 227" xfId="974" xr:uid="{00000000-0005-0000-0000-000095050000}"/>
    <cellStyle name="Normal 227 2" xfId="975" xr:uid="{00000000-0005-0000-0000-000096050000}"/>
    <cellStyle name="Normal 227 3" xfId="1752" xr:uid="{00000000-0005-0000-0000-000097050000}"/>
    <cellStyle name="Normal 228" xfId="976" xr:uid="{00000000-0005-0000-0000-000098050000}"/>
    <cellStyle name="Normal 228 2" xfId="977" xr:uid="{00000000-0005-0000-0000-000099050000}"/>
    <cellStyle name="Normal 228 3" xfId="1005" xr:uid="{00000000-0005-0000-0000-00009A050000}"/>
    <cellStyle name="Normal 228 4" xfId="1753" xr:uid="{00000000-0005-0000-0000-00009B050000}"/>
    <cellStyle name="Normal 228 4 2" xfId="2852" xr:uid="{00000000-0005-0000-0000-00009C050000}"/>
    <cellStyle name="Normal 228 4 3" xfId="2760" xr:uid="{00000000-0005-0000-0000-00009D050000}"/>
    <cellStyle name="Normal 228 4 4" xfId="2630" xr:uid="{00000000-0005-0000-0000-00009E050000}"/>
    <cellStyle name="Normal 228 4 5" xfId="2563" xr:uid="{00000000-0005-0000-0000-00009F050000}"/>
    <cellStyle name="Normal 229" xfId="978" xr:uid="{00000000-0005-0000-0000-0000A0050000}"/>
    <cellStyle name="Normal 229 2" xfId="979" xr:uid="{00000000-0005-0000-0000-0000A1050000}"/>
    <cellStyle name="Normal 229 3" xfId="1754" xr:uid="{00000000-0005-0000-0000-0000A2050000}"/>
    <cellStyle name="Normal 23" xfId="209" xr:uid="{00000000-0005-0000-0000-0000A3050000}"/>
    <cellStyle name="Normal 23 2" xfId="750" xr:uid="{00000000-0005-0000-0000-0000A4050000}"/>
    <cellStyle name="Normal 230" xfId="844" xr:uid="{00000000-0005-0000-0000-0000A5050000}"/>
    <cellStyle name="Normal 230 2" xfId="980" xr:uid="{00000000-0005-0000-0000-0000A6050000}"/>
    <cellStyle name="Normal 230 2 2" xfId="1755" xr:uid="{00000000-0005-0000-0000-0000A7050000}"/>
    <cellStyle name="Normal 230 3" xfId="1006" xr:uid="{00000000-0005-0000-0000-0000A8050000}"/>
    <cellStyle name="Normal 231" xfId="981" xr:uid="{00000000-0005-0000-0000-0000A9050000}"/>
    <cellStyle name="Normal 231 2" xfId="982" xr:uid="{00000000-0005-0000-0000-0000AA050000}"/>
    <cellStyle name="Normal 231 3" xfId="1756" xr:uid="{00000000-0005-0000-0000-0000AB050000}"/>
    <cellStyle name="Normal 232" xfId="983" xr:uid="{00000000-0005-0000-0000-0000AC050000}"/>
    <cellStyle name="Normal 232 2" xfId="984" xr:uid="{00000000-0005-0000-0000-0000AD050000}"/>
    <cellStyle name="Normal 232 3" xfId="1757" xr:uid="{00000000-0005-0000-0000-0000AE050000}"/>
    <cellStyle name="Normal 233" xfId="1007" xr:uid="{00000000-0005-0000-0000-0000AF050000}"/>
    <cellStyle name="Normal 233 2" xfId="1008" xr:uid="{00000000-0005-0000-0000-0000B0050000}"/>
    <cellStyle name="Normal 233 3" xfId="1758" xr:uid="{00000000-0005-0000-0000-0000B1050000}"/>
    <cellStyle name="Normal 233 3 2" xfId="2853" xr:uid="{00000000-0005-0000-0000-0000B2050000}"/>
    <cellStyle name="Normal 233 3 3" xfId="2761" xr:uid="{00000000-0005-0000-0000-0000B3050000}"/>
    <cellStyle name="Normal 233 3 4" xfId="2631" xr:uid="{00000000-0005-0000-0000-0000B4050000}"/>
    <cellStyle name="Normal 233 3 5" xfId="2564" xr:uid="{00000000-0005-0000-0000-0000B5050000}"/>
    <cellStyle name="Normal 234" xfId="1009" xr:uid="{00000000-0005-0000-0000-0000B6050000}"/>
    <cellStyle name="Normal 234 2" xfId="1010" xr:uid="{00000000-0005-0000-0000-0000B7050000}"/>
    <cellStyle name="Normal 234 3" xfId="1759" xr:uid="{00000000-0005-0000-0000-0000B8050000}"/>
    <cellStyle name="Normal 235" xfId="1011" xr:uid="{00000000-0005-0000-0000-0000B9050000}"/>
    <cellStyle name="Normal 235 2" xfId="1012" xr:uid="{00000000-0005-0000-0000-0000BA050000}"/>
    <cellStyle name="Normal 235 3" xfId="1088" xr:uid="{00000000-0005-0000-0000-0000BB050000}"/>
    <cellStyle name="Normal 235 3 2" xfId="2824" xr:uid="{00000000-0005-0000-0000-0000BC050000}"/>
    <cellStyle name="Normal 235 3 3" xfId="2669" xr:uid="{00000000-0005-0000-0000-0000BD050000}"/>
    <cellStyle name="Normal 235 3 4" xfId="2602" xr:uid="{00000000-0005-0000-0000-0000BE050000}"/>
    <cellStyle name="Normal 235 3 5" xfId="2535" xr:uid="{00000000-0005-0000-0000-0000BF050000}"/>
    <cellStyle name="Normal 236" xfId="1013" xr:uid="{00000000-0005-0000-0000-0000C0050000}"/>
    <cellStyle name="Normal 236 2" xfId="1014" xr:uid="{00000000-0005-0000-0000-0000C1050000}"/>
    <cellStyle name="Normal 236 3" xfId="2446" xr:uid="{00000000-0005-0000-0000-0000C2050000}"/>
    <cellStyle name="Normal 236 3 2" xfId="2890" xr:uid="{00000000-0005-0000-0000-0000C3050000}"/>
    <cellStyle name="Normal 236 3 3" xfId="2823" xr:uid="{00000000-0005-0000-0000-0000C4050000}"/>
    <cellStyle name="Normal 236 3 4" xfId="2668" xr:uid="{00000000-0005-0000-0000-0000C5050000}"/>
    <cellStyle name="Normal 236 3 5" xfId="2601" xr:uid="{00000000-0005-0000-0000-0000C6050000}"/>
    <cellStyle name="Normal 237" xfId="1015" xr:uid="{00000000-0005-0000-0000-0000C7050000}"/>
    <cellStyle name="Normal 237 2" xfId="2521" xr:uid="{00000000-0005-0000-0000-0000C8050000}"/>
    <cellStyle name="Normal 238" xfId="1016" xr:uid="{00000000-0005-0000-0000-0000C9050000}"/>
    <cellStyle name="Normal 238 2" xfId="1017" xr:uid="{00000000-0005-0000-0000-0000CA050000}"/>
    <cellStyle name="Normal 239" xfId="1018" xr:uid="{00000000-0005-0000-0000-0000CB050000}"/>
    <cellStyle name="Normal 239 2" xfId="2529" xr:uid="{00000000-0005-0000-0000-0000CC050000}"/>
    <cellStyle name="Normal 24" xfId="210" xr:uid="{00000000-0005-0000-0000-0000CD050000}"/>
    <cellStyle name="Normal 24 2" xfId="751" xr:uid="{00000000-0005-0000-0000-0000CE050000}"/>
    <cellStyle name="Normal 240" xfId="1019" xr:uid="{00000000-0005-0000-0000-0000CF050000}"/>
    <cellStyle name="Normal 240 2" xfId="1020" xr:uid="{00000000-0005-0000-0000-0000D0050000}"/>
    <cellStyle name="Normal 241" xfId="1021" xr:uid="{00000000-0005-0000-0000-0000D1050000}"/>
    <cellStyle name="Normal 241 2" xfId="2530" xr:uid="{00000000-0005-0000-0000-0000D2050000}"/>
    <cellStyle name="Normal 242" xfId="1022" xr:uid="{00000000-0005-0000-0000-0000D3050000}"/>
    <cellStyle name="Normal 242 2" xfId="1023" xr:uid="{00000000-0005-0000-0000-0000D4050000}"/>
    <cellStyle name="Normal 243" xfId="1024" xr:uid="{00000000-0005-0000-0000-0000D5050000}"/>
    <cellStyle name="Normal 243 2" xfId="2531" xr:uid="{00000000-0005-0000-0000-0000D6050000}"/>
    <cellStyle name="Normal 244" xfId="1025" xr:uid="{00000000-0005-0000-0000-0000D7050000}"/>
    <cellStyle name="Normal 244 2" xfId="1026" xr:uid="{00000000-0005-0000-0000-0000D8050000}"/>
    <cellStyle name="Normal 245" xfId="1027" xr:uid="{00000000-0005-0000-0000-0000D9050000}"/>
    <cellStyle name="Normal 245 2" xfId="2532" xr:uid="{00000000-0005-0000-0000-0000DA050000}"/>
    <cellStyle name="Normal 246" xfId="1028" xr:uid="{00000000-0005-0000-0000-0000DB050000}"/>
    <cellStyle name="Normal 246 2" xfId="1029" xr:uid="{00000000-0005-0000-0000-0000DC050000}"/>
    <cellStyle name="Normal 247" xfId="1030" xr:uid="{00000000-0005-0000-0000-0000DD050000}"/>
    <cellStyle name="Normal 248" xfId="1031" xr:uid="{00000000-0005-0000-0000-0000DE050000}"/>
    <cellStyle name="Normal 248 2" xfId="1032" xr:uid="{00000000-0005-0000-0000-0000DF050000}"/>
    <cellStyle name="Normal 249" xfId="1033" xr:uid="{00000000-0005-0000-0000-0000E0050000}"/>
    <cellStyle name="Normal 25" xfId="211" xr:uid="{00000000-0005-0000-0000-0000E1050000}"/>
    <cellStyle name="Normal 25 2" xfId="752" xr:uid="{00000000-0005-0000-0000-0000E2050000}"/>
    <cellStyle name="Normal 250" xfId="1034" xr:uid="{00000000-0005-0000-0000-0000E3050000}"/>
    <cellStyle name="Normal 250 2" xfId="1035" xr:uid="{00000000-0005-0000-0000-0000E4050000}"/>
    <cellStyle name="Normal 251" xfId="1036" xr:uid="{00000000-0005-0000-0000-0000E5050000}"/>
    <cellStyle name="Normal 251 2" xfId="1037" xr:uid="{00000000-0005-0000-0000-0000E6050000}"/>
    <cellStyle name="Normal 252" xfId="1038" xr:uid="{00000000-0005-0000-0000-0000E7050000}"/>
    <cellStyle name="Normal 252 2" xfId="1039" xr:uid="{00000000-0005-0000-0000-0000E8050000}"/>
    <cellStyle name="Normal 253" xfId="1040" xr:uid="{00000000-0005-0000-0000-0000E9050000}"/>
    <cellStyle name="Normal 253 2" xfId="1041" xr:uid="{00000000-0005-0000-0000-0000EA050000}"/>
    <cellStyle name="Normal 254" xfId="1042" xr:uid="{00000000-0005-0000-0000-0000EB050000}"/>
    <cellStyle name="Normal 254 2" xfId="1043" xr:uid="{00000000-0005-0000-0000-0000EC050000}"/>
    <cellStyle name="Normal 255" xfId="1044" xr:uid="{00000000-0005-0000-0000-0000ED050000}"/>
    <cellStyle name="Normal 255 2" xfId="1045" xr:uid="{00000000-0005-0000-0000-0000EE050000}"/>
    <cellStyle name="Normal 256" xfId="1046" xr:uid="{00000000-0005-0000-0000-0000EF050000}"/>
    <cellStyle name="Normal 257" xfId="1047" xr:uid="{00000000-0005-0000-0000-0000F0050000}"/>
    <cellStyle name="Normal 257 2" xfId="1048" xr:uid="{00000000-0005-0000-0000-0000F1050000}"/>
    <cellStyle name="Normal 258" xfId="1049" xr:uid="{00000000-0005-0000-0000-0000F2050000}"/>
    <cellStyle name="Normal 258 2" xfId="1050" xr:uid="{00000000-0005-0000-0000-0000F3050000}"/>
    <cellStyle name="Normal 259" xfId="1051" xr:uid="{00000000-0005-0000-0000-0000F4050000}"/>
    <cellStyle name="Normal 26" xfId="212" xr:uid="{00000000-0005-0000-0000-0000F5050000}"/>
    <cellStyle name="Normal 26 2" xfId="753" xr:uid="{00000000-0005-0000-0000-0000F6050000}"/>
    <cellStyle name="Normal 260" xfId="1052" xr:uid="{00000000-0005-0000-0000-0000F7050000}"/>
    <cellStyle name="Normal 260 2" xfId="1053" xr:uid="{00000000-0005-0000-0000-0000F8050000}"/>
    <cellStyle name="Normal 261" xfId="1054" xr:uid="{00000000-0005-0000-0000-0000F9050000}"/>
    <cellStyle name="Normal 262" xfId="1055" xr:uid="{00000000-0005-0000-0000-0000FA050000}"/>
    <cellStyle name="Normal 262 2" xfId="1056" xr:uid="{00000000-0005-0000-0000-0000FB050000}"/>
    <cellStyle name="Normal 263" xfId="1057" xr:uid="{00000000-0005-0000-0000-0000FC050000}"/>
    <cellStyle name="Normal 264" xfId="1058" xr:uid="{00000000-0005-0000-0000-0000FD050000}"/>
    <cellStyle name="Normal 265" xfId="1059" xr:uid="{00000000-0005-0000-0000-0000FE050000}"/>
    <cellStyle name="Normal 266" xfId="1060" xr:uid="{00000000-0005-0000-0000-0000FF050000}"/>
    <cellStyle name="Normal 267" xfId="1061" xr:uid="{00000000-0005-0000-0000-000000060000}"/>
    <cellStyle name="Normal 268" xfId="1062" xr:uid="{00000000-0005-0000-0000-000001060000}"/>
    <cellStyle name="Normal 269" xfId="1063" xr:uid="{00000000-0005-0000-0000-000002060000}"/>
    <cellStyle name="Normal 27" xfId="213" xr:uid="{00000000-0005-0000-0000-000003060000}"/>
    <cellStyle name="Normal 27 2" xfId="754" xr:uid="{00000000-0005-0000-0000-000004060000}"/>
    <cellStyle name="Normal 270" xfId="1064" xr:uid="{00000000-0005-0000-0000-000005060000}"/>
    <cellStyle name="Normal 271" xfId="1065" xr:uid="{00000000-0005-0000-0000-000006060000}"/>
    <cellStyle name="Normal 272" xfId="1066" xr:uid="{00000000-0005-0000-0000-000007060000}"/>
    <cellStyle name="Normal 273" xfId="1067" xr:uid="{00000000-0005-0000-0000-000008060000}"/>
    <cellStyle name="Normal 274" xfId="1068" xr:uid="{00000000-0005-0000-0000-000009060000}"/>
    <cellStyle name="Normal 275" xfId="1069" xr:uid="{00000000-0005-0000-0000-00000A060000}"/>
    <cellStyle name="Normal 276" xfId="1070" xr:uid="{00000000-0005-0000-0000-00000B060000}"/>
    <cellStyle name="Normal 277" xfId="992" xr:uid="{00000000-0005-0000-0000-00000C060000}"/>
    <cellStyle name="Normal 278" xfId="1087" xr:uid="{00000000-0005-0000-0000-00000D060000}"/>
    <cellStyle name="Normal 279" xfId="3017" xr:uid="{00000000-0005-0000-0000-00000E060000}"/>
    <cellStyle name="Normal 28" xfId="214" xr:uid="{00000000-0005-0000-0000-00000F060000}"/>
    <cellStyle name="Normal 28 2" xfId="755" xr:uid="{00000000-0005-0000-0000-000010060000}"/>
    <cellStyle name="Normal 280" xfId="2933" xr:uid="{00000000-0005-0000-0000-000011060000}"/>
    <cellStyle name="Normal 281" xfId="3018" xr:uid="{00000000-0005-0000-0000-000012060000}"/>
    <cellStyle name="Normal 29" xfId="215" xr:uid="{00000000-0005-0000-0000-000013060000}"/>
    <cellStyle name="Normal 29 2" xfId="756" xr:uid="{00000000-0005-0000-0000-000014060000}"/>
    <cellStyle name="Normal 299" xfId="2534" xr:uid="{00000000-0005-0000-0000-000015060000}"/>
    <cellStyle name="Normal 3" xfId="30" xr:uid="{00000000-0005-0000-0000-000016060000}"/>
    <cellStyle name="Normal 3 10" xfId="1760" xr:uid="{00000000-0005-0000-0000-000017060000}"/>
    <cellStyle name="Normal 3 11" xfId="1761" xr:uid="{00000000-0005-0000-0000-000018060000}"/>
    <cellStyle name="Normal 3 2" xfId="31" xr:uid="{00000000-0005-0000-0000-000019060000}"/>
    <cellStyle name="Normal 3 2 2" xfId="216" xr:uid="{00000000-0005-0000-0000-00001A060000}"/>
    <cellStyle name="Normal 3 2 2 2" xfId="757" xr:uid="{00000000-0005-0000-0000-00001B060000}"/>
    <cellStyle name="Normal 3 2 3" xfId="217" xr:uid="{00000000-0005-0000-0000-00001C060000}"/>
    <cellStyle name="Normal 3 2 4" xfId="2948" xr:uid="{00000000-0005-0000-0000-00001D060000}"/>
    <cellStyle name="Normal 3 3" xfId="91" xr:uid="{00000000-0005-0000-0000-00001E060000}"/>
    <cellStyle name="Normal 3 3 10" xfId="3775" xr:uid="{00000000-0005-0000-0000-00001F060000}"/>
    <cellStyle name="Normal 3 3 2" xfId="218" xr:uid="{00000000-0005-0000-0000-000020060000}"/>
    <cellStyle name="Normal 3 3 2 2" xfId="1763" xr:uid="{00000000-0005-0000-0000-000021060000}"/>
    <cellStyle name="Normal 3 3 2 3" xfId="1764" xr:uid="{00000000-0005-0000-0000-000022060000}"/>
    <cellStyle name="Normal 3 3 2 4" xfId="1765" xr:uid="{00000000-0005-0000-0000-000023060000}"/>
    <cellStyle name="Normal 3 3 2 5" xfId="1762" xr:uid="{00000000-0005-0000-0000-000024060000}"/>
    <cellStyle name="Normal 3 3 3" xfId="716" xr:uid="{00000000-0005-0000-0000-000025060000}"/>
    <cellStyle name="Normal 3 3 4" xfId="1766" xr:uid="{00000000-0005-0000-0000-000026060000}"/>
    <cellStyle name="Normal 3 3 5" xfId="1767" xr:uid="{00000000-0005-0000-0000-000027060000}"/>
    <cellStyle name="Normal 3 3 5 2" xfId="1768" xr:uid="{00000000-0005-0000-0000-000028060000}"/>
    <cellStyle name="Normal 3 3 5 3" xfId="1769" xr:uid="{00000000-0005-0000-0000-000029060000}"/>
    <cellStyle name="Normal 3 3 6" xfId="1770" xr:uid="{00000000-0005-0000-0000-00002A060000}"/>
    <cellStyle name="Normal 3 3 7" xfId="1771" xr:uid="{00000000-0005-0000-0000-00002B060000}"/>
    <cellStyle name="Normal 3 3 8" xfId="1772" xr:uid="{00000000-0005-0000-0000-00002C060000}"/>
    <cellStyle name="Normal 3 3 9" xfId="1773" xr:uid="{00000000-0005-0000-0000-00002D060000}"/>
    <cellStyle name="Normal 3 4" xfId="657" xr:uid="{00000000-0005-0000-0000-00002E060000}"/>
    <cellStyle name="Normal 3 4 2" xfId="2949" xr:uid="{00000000-0005-0000-0000-00002F060000}"/>
    <cellStyle name="Normal 3 5" xfId="1774" xr:uid="{00000000-0005-0000-0000-000030060000}"/>
    <cellStyle name="Normal 3 6" xfId="1775" xr:uid="{00000000-0005-0000-0000-000031060000}"/>
    <cellStyle name="Normal 3 7" xfId="1776" xr:uid="{00000000-0005-0000-0000-000032060000}"/>
    <cellStyle name="Normal 3 8" xfId="1777" xr:uid="{00000000-0005-0000-0000-000033060000}"/>
    <cellStyle name="Normal 3 9" xfId="1778" xr:uid="{00000000-0005-0000-0000-000034060000}"/>
    <cellStyle name="Normal 30" xfId="219" xr:uid="{00000000-0005-0000-0000-000035060000}"/>
    <cellStyle name="Normal 30 2" xfId="758" xr:uid="{00000000-0005-0000-0000-000036060000}"/>
    <cellStyle name="Normal 31" xfId="220" xr:uid="{00000000-0005-0000-0000-000037060000}"/>
    <cellStyle name="Normal 31 2" xfId="759" xr:uid="{00000000-0005-0000-0000-000038060000}"/>
    <cellStyle name="Normal 32" xfId="221" xr:uid="{00000000-0005-0000-0000-000039060000}"/>
    <cellStyle name="Normal 32 2" xfId="760" xr:uid="{00000000-0005-0000-0000-00003A060000}"/>
    <cellStyle name="Normal 33" xfId="222" xr:uid="{00000000-0005-0000-0000-00003B060000}"/>
    <cellStyle name="Normal 33 2" xfId="761" xr:uid="{00000000-0005-0000-0000-00003C060000}"/>
    <cellStyle name="Normal 34" xfId="223" xr:uid="{00000000-0005-0000-0000-00003D060000}"/>
    <cellStyle name="Normal 34 2" xfId="762" xr:uid="{00000000-0005-0000-0000-00003E060000}"/>
    <cellStyle name="Normal 35" xfId="224" xr:uid="{00000000-0005-0000-0000-00003F060000}"/>
    <cellStyle name="Normal 35 2" xfId="763" xr:uid="{00000000-0005-0000-0000-000040060000}"/>
    <cellStyle name="Normal 36" xfId="225" xr:uid="{00000000-0005-0000-0000-000041060000}"/>
    <cellStyle name="Normal 36 2" xfId="764" xr:uid="{00000000-0005-0000-0000-000042060000}"/>
    <cellStyle name="Normal 37" xfId="226" xr:uid="{00000000-0005-0000-0000-000043060000}"/>
    <cellStyle name="Normal 37 2" xfId="227" xr:uid="{00000000-0005-0000-0000-000044060000}"/>
    <cellStyle name="Normal 38" xfId="228" xr:uid="{00000000-0005-0000-0000-000045060000}"/>
    <cellStyle name="Normal 38 2" xfId="765" xr:uid="{00000000-0005-0000-0000-000046060000}"/>
    <cellStyle name="Normal 39" xfId="229" xr:uid="{00000000-0005-0000-0000-000047060000}"/>
    <cellStyle name="Normal 4" xfId="32" xr:uid="{00000000-0005-0000-0000-000048060000}"/>
    <cellStyle name="Normal 4 10" xfId="1779" xr:uid="{00000000-0005-0000-0000-000049060000}"/>
    <cellStyle name="Normal 4 2" xfId="92" xr:uid="{00000000-0005-0000-0000-00004A060000}"/>
    <cellStyle name="Normal 4 2 10" xfId="2950" xr:uid="{00000000-0005-0000-0000-00004B060000}"/>
    <cellStyle name="Normal 4 2 10 2" xfId="4455" xr:uid="{00000000-0005-0000-0000-00004C060000}"/>
    <cellStyle name="Normal 4 2 2" xfId="230" xr:uid="{00000000-0005-0000-0000-00004D060000}"/>
    <cellStyle name="Normal 4 2 2 2" xfId="1781" xr:uid="{00000000-0005-0000-0000-00004E060000}"/>
    <cellStyle name="Normal 4 2 2 3" xfId="1782" xr:uid="{00000000-0005-0000-0000-00004F060000}"/>
    <cellStyle name="Normal 4 2 2 4" xfId="1783" xr:uid="{00000000-0005-0000-0000-000050060000}"/>
    <cellStyle name="Normal 4 2 2 5" xfId="1780" xr:uid="{00000000-0005-0000-0000-000051060000}"/>
    <cellStyle name="Normal 4 2 2 6" xfId="2951" xr:uid="{00000000-0005-0000-0000-000052060000}"/>
    <cellStyle name="Normal 4 2 3" xfId="717" xr:uid="{00000000-0005-0000-0000-000053060000}"/>
    <cellStyle name="Normal 4 2 4" xfId="1784" xr:uid="{00000000-0005-0000-0000-000054060000}"/>
    <cellStyle name="Normal 4 2 5" xfId="1785" xr:uid="{00000000-0005-0000-0000-000055060000}"/>
    <cellStyle name="Normal 4 2 5 2" xfId="1786" xr:uid="{00000000-0005-0000-0000-000056060000}"/>
    <cellStyle name="Normal 4 2 5 3" xfId="1787" xr:uid="{00000000-0005-0000-0000-000057060000}"/>
    <cellStyle name="Normal 4 2 6" xfId="1788" xr:uid="{00000000-0005-0000-0000-000058060000}"/>
    <cellStyle name="Normal 4 2 7" xfId="1789" xr:uid="{00000000-0005-0000-0000-000059060000}"/>
    <cellStyle name="Normal 4 2 8" xfId="1790" xr:uid="{00000000-0005-0000-0000-00005A060000}"/>
    <cellStyle name="Normal 4 2 9" xfId="1791" xr:uid="{00000000-0005-0000-0000-00005B060000}"/>
    <cellStyle name="Normal 4 3" xfId="231" xr:uid="{00000000-0005-0000-0000-00005C060000}"/>
    <cellStyle name="Normal 4 3 2" xfId="766" xr:uid="{00000000-0005-0000-0000-00005D060000}"/>
    <cellStyle name="Normal 4 3 3" xfId="2952" xr:uid="{00000000-0005-0000-0000-00005E060000}"/>
    <cellStyle name="Normal 4 4" xfId="658" xr:uid="{00000000-0005-0000-0000-00005F060000}"/>
    <cellStyle name="Normal 4 4 2" xfId="2953" xr:uid="{00000000-0005-0000-0000-000060060000}"/>
    <cellStyle name="Normal 4 5" xfId="1792" xr:uid="{00000000-0005-0000-0000-000061060000}"/>
    <cellStyle name="Normal 4 6" xfId="1793" xr:uid="{00000000-0005-0000-0000-000062060000}"/>
    <cellStyle name="Normal 4 7" xfId="1794" xr:uid="{00000000-0005-0000-0000-000063060000}"/>
    <cellStyle name="Normal 4 8" xfId="1795" xr:uid="{00000000-0005-0000-0000-000064060000}"/>
    <cellStyle name="Normal 4 9" xfId="1796" xr:uid="{00000000-0005-0000-0000-000065060000}"/>
    <cellStyle name="Normal 40" xfId="232" xr:uid="{00000000-0005-0000-0000-000066060000}"/>
    <cellStyle name="Normal 409" xfId="2533" xr:uid="{00000000-0005-0000-0000-000067060000}"/>
    <cellStyle name="Normal 41" xfId="233" xr:uid="{00000000-0005-0000-0000-000068060000}"/>
    <cellStyle name="Normal 42" xfId="234" xr:uid="{00000000-0005-0000-0000-000069060000}"/>
    <cellStyle name="Normal 43" xfId="235" xr:uid="{00000000-0005-0000-0000-00006A060000}"/>
    <cellStyle name="Normal 44" xfId="236" xr:uid="{00000000-0005-0000-0000-00006B060000}"/>
    <cellStyle name="Normal 45" xfId="237" xr:uid="{00000000-0005-0000-0000-00006C060000}"/>
    <cellStyle name="Normal 451" xfId="985" xr:uid="{00000000-0005-0000-0000-00006D060000}"/>
    <cellStyle name="Normal 46" xfId="238" xr:uid="{00000000-0005-0000-0000-00006E060000}"/>
    <cellStyle name="Normal 47" xfId="239" xr:uid="{00000000-0005-0000-0000-00006F060000}"/>
    <cellStyle name="Normal 48" xfId="240" xr:uid="{00000000-0005-0000-0000-000070060000}"/>
    <cellStyle name="Normal 49" xfId="241" xr:uid="{00000000-0005-0000-0000-000071060000}"/>
    <cellStyle name="Normal 5" xfId="33" xr:uid="{00000000-0005-0000-0000-000072060000}"/>
    <cellStyle name="Normal 5 2" xfId="34" xr:uid="{00000000-0005-0000-0000-000073060000}"/>
    <cellStyle name="Normal 5 2 2" xfId="72" xr:uid="{00000000-0005-0000-0000-000074060000}"/>
    <cellStyle name="Normal 5 2 2 10" xfId="1797" xr:uid="{00000000-0005-0000-0000-000075060000}"/>
    <cellStyle name="Normal 5 2 2 11" xfId="1798" xr:uid="{00000000-0005-0000-0000-000076060000}"/>
    <cellStyle name="Normal 5 2 2 12" xfId="1799" xr:uid="{00000000-0005-0000-0000-000077060000}"/>
    <cellStyle name="Normal 5 2 2 2" xfId="93" xr:uid="{00000000-0005-0000-0000-000078060000}"/>
    <cellStyle name="Normal 5 2 2 2 2" xfId="718" xr:uid="{00000000-0005-0000-0000-000079060000}"/>
    <cellStyle name="Normal 5 2 2 2 3" xfId="1800" xr:uid="{00000000-0005-0000-0000-00007A060000}"/>
    <cellStyle name="Normal 5 2 2 2 4" xfId="1801" xr:uid="{00000000-0005-0000-0000-00007B060000}"/>
    <cellStyle name="Normal 5 2 2 2 5" xfId="1802" xr:uid="{00000000-0005-0000-0000-00007C060000}"/>
    <cellStyle name="Normal 5 2 2 2 6" xfId="1803" xr:uid="{00000000-0005-0000-0000-00007D060000}"/>
    <cellStyle name="Normal 5 2 2 2 7" xfId="1804" xr:uid="{00000000-0005-0000-0000-00007E060000}"/>
    <cellStyle name="Normal 5 2 2 2 8" xfId="1805" xr:uid="{00000000-0005-0000-0000-00007F060000}"/>
    <cellStyle name="Normal 5 2 2 2 9" xfId="1806" xr:uid="{00000000-0005-0000-0000-000080060000}"/>
    <cellStyle name="Normal 5 2 2 3" xfId="436" xr:uid="{00000000-0005-0000-0000-000081060000}"/>
    <cellStyle name="Normal 5 2 2 4" xfId="437" xr:uid="{00000000-0005-0000-0000-000082060000}"/>
    <cellStyle name="Normal 5 2 2 4 2" xfId="1808" xr:uid="{00000000-0005-0000-0000-000083060000}"/>
    <cellStyle name="Normal 5 2 2 4 3" xfId="1809" xr:uid="{00000000-0005-0000-0000-000084060000}"/>
    <cellStyle name="Normal 5 2 2 4 4" xfId="1810" xr:uid="{00000000-0005-0000-0000-000085060000}"/>
    <cellStyle name="Normal 5 2 2 4 5" xfId="1807" xr:uid="{00000000-0005-0000-0000-000086060000}"/>
    <cellStyle name="Normal 5 2 2 5" xfId="1071" xr:uid="{00000000-0005-0000-0000-000087060000}"/>
    <cellStyle name="Normal 5 2 2 6" xfId="1811" xr:uid="{00000000-0005-0000-0000-000088060000}"/>
    <cellStyle name="Normal 5 2 2 7" xfId="1812" xr:uid="{00000000-0005-0000-0000-000089060000}"/>
    <cellStyle name="Normal 5 2 2 8" xfId="1813" xr:uid="{00000000-0005-0000-0000-00008A060000}"/>
    <cellStyle name="Normal 5 2 2 9" xfId="1814" xr:uid="{00000000-0005-0000-0000-00008B060000}"/>
    <cellStyle name="Normal 5 2 3" xfId="94" xr:uid="{00000000-0005-0000-0000-00008C060000}"/>
    <cellStyle name="Normal 5 2 3 2" xfId="242" xr:uid="{00000000-0005-0000-0000-00008D060000}"/>
    <cellStyle name="Normal 5 2 3 2 2" xfId="767" xr:uid="{00000000-0005-0000-0000-00008E060000}"/>
    <cellStyle name="Normal 5 2 3 2 2 2" xfId="1816" xr:uid="{00000000-0005-0000-0000-00008F060000}"/>
    <cellStyle name="Normal 5 2 3 2 3" xfId="1817" xr:uid="{00000000-0005-0000-0000-000090060000}"/>
    <cellStyle name="Normal 5 2 3 2 4" xfId="1818" xr:uid="{00000000-0005-0000-0000-000091060000}"/>
    <cellStyle name="Normal 5 2 3 2 5" xfId="1815" xr:uid="{00000000-0005-0000-0000-000092060000}"/>
    <cellStyle name="Normal 5 2 3 3" xfId="551" xr:uid="{00000000-0005-0000-0000-000093060000}"/>
    <cellStyle name="Normal 5 2 3 3 2" xfId="812" xr:uid="{00000000-0005-0000-0000-000094060000}"/>
    <cellStyle name="Normal 5 2 3 4" xfId="4243" xr:uid="{00000000-0005-0000-0000-000095060000}"/>
    <cellStyle name="Normal 5 2 4" xfId="125" xr:uid="{00000000-0005-0000-0000-000096060000}"/>
    <cellStyle name="Normal 5 2 4 10" xfId="2954" xr:uid="{00000000-0005-0000-0000-000097060000}"/>
    <cellStyle name="Normal 5 2 4 2" xfId="733" xr:uid="{00000000-0005-0000-0000-000098060000}"/>
    <cellStyle name="Normal 5 2 4 3" xfId="1819" xr:uid="{00000000-0005-0000-0000-000099060000}"/>
    <cellStyle name="Normal 5 2 4 4" xfId="1820" xr:uid="{00000000-0005-0000-0000-00009A060000}"/>
    <cellStyle name="Normal 5 2 4 5" xfId="1821" xr:uid="{00000000-0005-0000-0000-00009B060000}"/>
    <cellStyle name="Normal 5 2 4 6" xfId="1822" xr:uid="{00000000-0005-0000-0000-00009C060000}"/>
    <cellStyle name="Normal 5 2 4 7" xfId="1823" xr:uid="{00000000-0005-0000-0000-00009D060000}"/>
    <cellStyle name="Normal 5 2 4 8" xfId="1824" xr:uid="{00000000-0005-0000-0000-00009E060000}"/>
    <cellStyle name="Normal 5 2 4 9" xfId="1825" xr:uid="{00000000-0005-0000-0000-00009F060000}"/>
    <cellStyle name="Normal 5 2 5" xfId="438" xr:uid="{00000000-0005-0000-0000-0000A0060000}"/>
    <cellStyle name="Normal 5 2 6" xfId="687" xr:uid="{00000000-0005-0000-0000-0000A1060000}"/>
    <cellStyle name="Normal 5 3" xfId="70" xr:uid="{00000000-0005-0000-0000-0000A2060000}"/>
    <cellStyle name="Normal 5 3 10" xfId="1826" xr:uid="{00000000-0005-0000-0000-0000A3060000}"/>
    <cellStyle name="Normal 5 3 2" xfId="95" xr:uid="{00000000-0005-0000-0000-0000A4060000}"/>
    <cellStyle name="Normal 5 3 2 2" xfId="439" xr:uid="{00000000-0005-0000-0000-0000A5060000}"/>
    <cellStyle name="Normal 5 3 3" xfId="701" xr:uid="{00000000-0005-0000-0000-0000A6060000}"/>
    <cellStyle name="Normal 5 3 4" xfId="1827" xr:uid="{00000000-0005-0000-0000-0000A7060000}"/>
    <cellStyle name="Normal 5 3 5" xfId="1828" xr:uid="{00000000-0005-0000-0000-0000A8060000}"/>
    <cellStyle name="Normal 5 3 6" xfId="1829" xr:uid="{00000000-0005-0000-0000-0000A9060000}"/>
    <cellStyle name="Normal 5 3 7" xfId="1830" xr:uid="{00000000-0005-0000-0000-0000AA060000}"/>
    <cellStyle name="Normal 5 3 8" xfId="1831" xr:uid="{00000000-0005-0000-0000-0000AB060000}"/>
    <cellStyle name="Normal 5 3 9" xfId="1832" xr:uid="{00000000-0005-0000-0000-0000AC060000}"/>
    <cellStyle name="Normal 5 4" xfId="243" xr:uid="{00000000-0005-0000-0000-0000AD060000}"/>
    <cellStyle name="Normal 5 4 2" xfId="440" xr:uid="{00000000-0005-0000-0000-0000AE060000}"/>
    <cellStyle name="Normal 5 5" xfId="441" xr:uid="{00000000-0005-0000-0000-0000AF060000}"/>
    <cellStyle name="Normal 5 5 2" xfId="442" xr:uid="{00000000-0005-0000-0000-0000B0060000}"/>
    <cellStyle name="Normal 5 6" xfId="443" xr:uid="{00000000-0005-0000-0000-0000B1060000}"/>
    <cellStyle name="Normal 50" xfId="244" xr:uid="{00000000-0005-0000-0000-0000B2060000}"/>
    <cellStyle name="Normal 51" xfId="245" xr:uid="{00000000-0005-0000-0000-0000B3060000}"/>
    <cellStyle name="Normal 52" xfId="246" xr:uid="{00000000-0005-0000-0000-0000B4060000}"/>
    <cellStyle name="Normal 53" xfId="247" xr:uid="{00000000-0005-0000-0000-0000B5060000}"/>
    <cellStyle name="Normal 54" xfId="248" xr:uid="{00000000-0005-0000-0000-0000B6060000}"/>
    <cellStyle name="Normal 55" xfId="249" xr:uid="{00000000-0005-0000-0000-0000B7060000}"/>
    <cellStyle name="Normal 56" xfId="250" xr:uid="{00000000-0005-0000-0000-0000B8060000}"/>
    <cellStyle name="Normal 57" xfId="251" xr:uid="{00000000-0005-0000-0000-0000B9060000}"/>
    <cellStyle name="Normal 58" xfId="252" xr:uid="{00000000-0005-0000-0000-0000BA060000}"/>
    <cellStyle name="Normal 59" xfId="253" xr:uid="{00000000-0005-0000-0000-0000BB060000}"/>
    <cellStyle name="Normal 6" xfId="1" xr:uid="{00000000-0005-0000-0000-0000BC060000}"/>
    <cellStyle name="Normal 6 2" xfId="97" xr:uid="{00000000-0005-0000-0000-0000BD060000}"/>
    <cellStyle name="Normal 6 2 2" xfId="254" xr:uid="{00000000-0005-0000-0000-0000BE060000}"/>
    <cellStyle name="Normal 6 2 2 2" xfId="255" xr:uid="{00000000-0005-0000-0000-0000BF060000}"/>
    <cellStyle name="Normal 6 2 3" xfId="256" xr:uid="{00000000-0005-0000-0000-0000C0060000}"/>
    <cellStyle name="Normal 6 2 4" xfId="429" xr:uid="{00000000-0005-0000-0000-0000C1060000}"/>
    <cellStyle name="Normal 6 2 4 2" xfId="785" xr:uid="{00000000-0005-0000-0000-0000C2060000}"/>
    <cellStyle name="Normal 6 3" xfId="98" xr:uid="{00000000-0005-0000-0000-0000C3060000}"/>
    <cellStyle name="Normal 6 3 10" xfId="986" xr:uid="{00000000-0005-0000-0000-0000C4060000}"/>
    <cellStyle name="Normal 6 3 11" xfId="1833" xr:uid="{00000000-0005-0000-0000-0000C5060000}"/>
    <cellStyle name="Normal 6 3 2" xfId="257" xr:uid="{00000000-0005-0000-0000-0000C6060000}"/>
    <cellStyle name="Normal 6 3 2 10" xfId="1835" xr:uid="{00000000-0005-0000-0000-0000C7060000}"/>
    <cellStyle name="Normal 6 3 2 11" xfId="1836" xr:uid="{00000000-0005-0000-0000-0000C8060000}"/>
    <cellStyle name="Normal 6 3 2 12" xfId="1834" xr:uid="{00000000-0005-0000-0000-0000C9060000}"/>
    <cellStyle name="Normal 6 3 2 2" xfId="552" xr:uid="{00000000-0005-0000-0000-0000CA060000}"/>
    <cellStyle name="Normal 6 3 2 2 2" xfId="1838" xr:uid="{00000000-0005-0000-0000-0000CB060000}"/>
    <cellStyle name="Normal 6 3 2 2 3" xfId="1839" xr:uid="{00000000-0005-0000-0000-0000CC060000}"/>
    <cellStyle name="Normal 6 3 2 2 4" xfId="1840" xr:uid="{00000000-0005-0000-0000-0000CD060000}"/>
    <cellStyle name="Normal 6 3 2 2 5" xfId="1837" xr:uid="{00000000-0005-0000-0000-0000CE060000}"/>
    <cellStyle name="Normal 6 3 2 3" xfId="1841" xr:uid="{00000000-0005-0000-0000-0000CF060000}"/>
    <cellStyle name="Normal 6 3 2 4" xfId="1842" xr:uid="{00000000-0005-0000-0000-0000D0060000}"/>
    <cellStyle name="Normal 6 3 2 5" xfId="1843" xr:uid="{00000000-0005-0000-0000-0000D1060000}"/>
    <cellStyle name="Normal 6 3 2 5 2" xfId="1844" xr:uid="{00000000-0005-0000-0000-0000D2060000}"/>
    <cellStyle name="Normal 6 3 2 5 3" xfId="1845" xr:uid="{00000000-0005-0000-0000-0000D3060000}"/>
    <cellStyle name="Normal 6 3 2 6" xfId="1846" xr:uid="{00000000-0005-0000-0000-0000D4060000}"/>
    <cellStyle name="Normal 6 3 2 7" xfId="1847" xr:uid="{00000000-0005-0000-0000-0000D5060000}"/>
    <cellStyle name="Normal 6 3 2 8" xfId="1848" xr:uid="{00000000-0005-0000-0000-0000D6060000}"/>
    <cellStyle name="Normal 6 3 2 9" xfId="1849" xr:uid="{00000000-0005-0000-0000-0000D7060000}"/>
    <cellStyle name="Normal 6 3 3" xfId="258" xr:uid="{00000000-0005-0000-0000-0000D8060000}"/>
    <cellStyle name="Normal 6 3 4" xfId="719" xr:uid="{00000000-0005-0000-0000-0000D9060000}"/>
    <cellStyle name="Normal 6 3 5" xfId="1850" xr:uid="{00000000-0005-0000-0000-0000DA060000}"/>
    <cellStyle name="Normal 6 3 6" xfId="1851" xr:uid="{00000000-0005-0000-0000-0000DB060000}"/>
    <cellStyle name="Normal 6 3 7" xfId="1852" xr:uid="{00000000-0005-0000-0000-0000DC060000}"/>
    <cellStyle name="Normal 6 3 8" xfId="1853" xr:uid="{00000000-0005-0000-0000-0000DD060000}"/>
    <cellStyle name="Normal 6 3 9" xfId="1854" xr:uid="{00000000-0005-0000-0000-0000DE060000}"/>
    <cellStyle name="Normal 6 4" xfId="99" xr:uid="{00000000-0005-0000-0000-0000DF060000}"/>
    <cellStyle name="Normal 6 4 10" xfId="1855" xr:uid="{00000000-0005-0000-0000-0000E0060000}"/>
    <cellStyle name="Normal 6 4 11" xfId="1856" xr:uid="{00000000-0005-0000-0000-0000E1060000}"/>
    <cellStyle name="Normal 6 4 2" xfId="259" xr:uid="{00000000-0005-0000-0000-0000E2060000}"/>
    <cellStyle name="Normal 6 4 2 2" xfId="444" xr:uid="{00000000-0005-0000-0000-0000E3060000}"/>
    <cellStyle name="Normal 6 4 3" xfId="445" xr:uid="{00000000-0005-0000-0000-0000E4060000}"/>
    <cellStyle name="Normal 6 4 3 2" xfId="792" xr:uid="{00000000-0005-0000-0000-0000E5060000}"/>
    <cellStyle name="Normal 6 4 3 3" xfId="1857" xr:uid="{00000000-0005-0000-0000-0000E6060000}"/>
    <cellStyle name="Normal 6 4 3 4" xfId="1858" xr:uid="{00000000-0005-0000-0000-0000E7060000}"/>
    <cellStyle name="Normal 6 4 3 5" xfId="1859" xr:uid="{00000000-0005-0000-0000-0000E8060000}"/>
    <cellStyle name="Normal 6 4 3 6" xfId="1860" xr:uid="{00000000-0005-0000-0000-0000E9060000}"/>
    <cellStyle name="Normal 6 4 3 7" xfId="1861" xr:uid="{00000000-0005-0000-0000-0000EA060000}"/>
    <cellStyle name="Normal 6 4 3 8" xfId="1862" xr:uid="{00000000-0005-0000-0000-0000EB060000}"/>
    <cellStyle name="Normal 6 4 3 9" xfId="1863" xr:uid="{00000000-0005-0000-0000-0000EC060000}"/>
    <cellStyle name="Normal 6 4 4" xfId="553" xr:uid="{00000000-0005-0000-0000-0000ED060000}"/>
    <cellStyle name="Normal 6 4 4 2" xfId="813" xr:uid="{00000000-0005-0000-0000-0000EE060000}"/>
    <cellStyle name="Normal 6 4 5" xfId="1864" xr:uid="{00000000-0005-0000-0000-0000EF060000}"/>
    <cellStyle name="Normal 6 4 6" xfId="1865" xr:uid="{00000000-0005-0000-0000-0000F0060000}"/>
    <cellStyle name="Normal 6 4 7" xfId="1866" xr:uid="{00000000-0005-0000-0000-0000F1060000}"/>
    <cellStyle name="Normal 6 4 8" xfId="1867" xr:uid="{00000000-0005-0000-0000-0000F2060000}"/>
    <cellStyle name="Normal 6 4 9" xfId="1868" xr:uid="{00000000-0005-0000-0000-0000F3060000}"/>
    <cellStyle name="Normal 6 5" xfId="96" xr:uid="{00000000-0005-0000-0000-0000F4060000}"/>
    <cellStyle name="Normal 6 5 2" xfId="446" xr:uid="{00000000-0005-0000-0000-0000F5060000}"/>
    <cellStyle name="Normal 6 6" xfId="124" xr:uid="{00000000-0005-0000-0000-0000F6060000}"/>
    <cellStyle name="Normal 6 6 2" xfId="260" xr:uid="{00000000-0005-0000-0000-0000F7060000}"/>
    <cellStyle name="Normal 6 6 2 2" xfId="768" xr:uid="{00000000-0005-0000-0000-0000F8060000}"/>
    <cellStyle name="Normal 6 6 3" xfId="1870" xr:uid="{00000000-0005-0000-0000-0000F9060000}"/>
    <cellStyle name="Normal 6 6 4" xfId="1871" xr:uid="{00000000-0005-0000-0000-0000FA060000}"/>
    <cellStyle name="Normal 6 6 4 2" xfId="2458" xr:uid="{00000000-0005-0000-0000-0000FB060000}"/>
    <cellStyle name="Normal 6 6 4 3" xfId="2762" xr:uid="{00000000-0005-0000-0000-0000FC060000}"/>
    <cellStyle name="Normal 6 6 5" xfId="1872" xr:uid="{00000000-0005-0000-0000-0000FD060000}"/>
    <cellStyle name="Normal 6 6 6" xfId="1869" xr:uid="{00000000-0005-0000-0000-0000FE060000}"/>
    <cellStyle name="Normal 6 7" xfId="261" xr:uid="{00000000-0005-0000-0000-0000FF060000}"/>
    <cellStyle name="Normal 6 7 2" xfId="554" xr:uid="{00000000-0005-0000-0000-000000070000}"/>
    <cellStyle name="Normal 6 7 2 2" xfId="814" xr:uid="{00000000-0005-0000-0000-000001070000}"/>
    <cellStyle name="Normal 6 7 2 2 2" xfId="1874" xr:uid="{00000000-0005-0000-0000-000002070000}"/>
    <cellStyle name="Normal 6 7 2 2 2 2" xfId="2855" xr:uid="{00000000-0005-0000-0000-000003070000}"/>
    <cellStyle name="Normal 6 7 2 2 2 3" xfId="2764" xr:uid="{00000000-0005-0000-0000-000004070000}"/>
    <cellStyle name="Normal 6 7 2 2 2 4" xfId="2633" xr:uid="{00000000-0005-0000-0000-000005070000}"/>
    <cellStyle name="Normal 6 7 2 2 2 5" xfId="2566" xr:uid="{00000000-0005-0000-0000-000006070000}"/>
    <cellStyle name="Normal 6 7 2 3" xfId="1875" xr:uid="{00000000-0005-0000-0000-000007070000}"/>
    <cellStyle name="Normal 6 7 2 4" xfId="1876" xr:uid="{00000000-0005-0000-0000-000008070000}"/>
    <cellStyle name="Normal 6 7 2 4 2" xfId="2457" xr:uid="{00000000-0005-0000-0000-000009070000}"/>
    <cellStyle name="Normal 6 7 2 4 3" xfId="2765" xr:uid="{00000000-0005-0000-0000-00000A070000}"/>
    <cellStyle name="Normal 6 7 2 5" xfId="1873" xr:uid="{00000000-0005-0000-0000-00000B070000}"/>
    <cellStyle name="Normal 6 7 2 5 2" xfId="2854" xr:uid="{00000000-0005-0000-0000-00000C070000}"/>
    <cellStyle name="Normal 6 7 2 5 3" xfId="2763" xr:uid="{00000000-0005-0000-0000-00000D070000}"/>
    <cellStyle name="Normal 6 7 2 5 4" xfId="2632" xr:uid="{00000000-0005-0000-0000-00000E070000}"/>
    <cellStyle name="Normal 6 7 2 5 5" xfId="2565" xr:uid="{00000000-0005-0000-0000-00000F070000}"/>
    <cellStyle name="Normal 6 7 3" xfId="769" xr:uid="{00000000-0005-0000-0000-000010070000}"/>
    <cellStyle name="Normal 6 8" xfId="555" xr:uid="{00000000-0005-0000-0000-000011070000}"/>
    <cellStyle name="Normal 6 8 2" xfId="556" xr:uid="{00000000-0005-0000-0000-000012070000}"/>
    <cellStyle name="Normal 6 8 2 2" xfId="815" xr:uid="{00000000-0005-0000-0000-000013070000}"/>
    <cellStyle name="Normal 6 8 2 2 2" xfId="1878" xr:uid="{00000000-0005-0000-0000-000014070000}"/>
    <cellStyle name="Normal 6 8 2 2 2 2" xfId="2857" xr:uid="{00000000-0005-0000-0000-000015070000}"/>
    <cellStyle name="Normal 6 8 2 2 2 3" xfId="2767" xr:uid="{00000000-0005-0000-0000-000016070000}"/>
    <cellStyle name="Normal 6 8 2 2 2 4" xfId="2635" xr:uid="{00000000-0005-0000-0000-000017070000}"/>
    <cellStyle name="Normal 6 8 2 2 2 5" xfId="2568" xr:uid="{00000000-0005-0000-0000-000018070000}"/>
    <cellStyle name="Normal 6 8 2 3" xfId="1879" xr:uid="{00000000-0005-0000-0000-000019070000}"/>
    <cellStyle name="Normal 6 8 2 4" xfId="1880" xr:uid="{00000000-0005-0000-0000-00001A070000}"/>
    <cellStyle name="Normal 6 8 2 4 2" xfId="2456" xr:uid="{00000000-0005-0000-0000-00001B070000}"/>
    <cellStyle name="Normal 6 8 2 4 3" xfId="2768" xr:uid="{00000000-0005-0000-0000-00001C070000}"/>
    <cellStyle name="Normal 6 8 2 5" xfId="1877" xr:uid="{00000000-0005-0000-0000-00001D070000}"/>
    <cellStyle name="Normal 6 8 2 5 2" xfId="2856" xr:uid="{00000000-0005-0000-0000-00001E070000}"/>
    <cellStyle name="Normal 6 8 2 5 3" xfId="2766" xr:uid="{00000000-0005-0000-0000-00001F070000}"/>
    <cellStyle name="Normal 6 8 2 5 4" xfId="2634" xr:uid="{00000000-0005-0000-0000-000020070000}"/>
    <cellStyle name="Normal 6 8 2 5 5" xfId="2567" xr:uid="{00000000-0005-0000-0000-000021070000}"/>
    <cellStyle name="Normal 6 9" xfId="845" xr:uid="{00000000-0005-0000-0000-000022070000}"/>
    <cellStyle name="Normal 60" xfId="262" xr:uid="{00000000-0005-0000-0000-000023070000}"/>
    <cellStyle name="Normal 61" xfId="263" xr:uid="{00000000-0005-0000-0000-000024070000}"/>
    <cellStyle name="Normal 62" xfId="264" xr:uid="{00000000-0005-0000-0000-000025070000}"/>
    <cellStyle name="Normal 63" xfId="265" xr:uid="{00000000-0005-0000-0000-000026070000}"/>
    <cellStyle name="Normal 64" xfId="266" xr:uid="{00000000-0005-0000-0000-000027070000}"/>
    <cellStyle name="Normal 65" xfId="267" xr:uid="{00000000-0005-0000-0000-000028070000}"/>
    <cellStyle name="Normal 66" xfId="268" xr:uid="{00000000-0005-0000-0000-000029070000}"/>
    <cellStyle name="Normal 67" xfId="269" xr:uid="{00000000-0005-0000-0000-00002A070000}"/>
    <cellStyle name="Normal 68" xfId="270" xr:uid="{00000000-0005-0000-0000-00002B070000}"/>
    <cellStyle name="Normal 69" xfId="271" xr:uid="{00000000-0005-0000-0000-00002C070000}"/>
    <cellStyle name="Normal 7" xfId="65" xr:uid="{00000000-0005-0000-0000-00002D070000}"/>
    <cellStyle name="Normal 7 2" xfId="272" xr:uid="{00000000-0005-0000-0000-00002E070000}"/>
    <cellStyle name="Normal 7 2 2" xfId="770" xr:uid="{00000000-0005-0000-0000-00002F070000}"/>
    <cellStyle name="Normal 7 2 3" xfId="2955" xr:uid="{00000000-0005-0000-0000-000030070000}"/>
    <cellStyle name="Normal 7 3" xfId="698" xr:uid="{00000000-0005-0000-0000-000031070000}"/>
    <cellStyle name="Normal 7 3 2" xfId="2956" xr:uid="{00000000-0005-0000-0000-000032070000}"/>
    <cellStyle name="Normal 7 4" xfId="1881" xr:uid="{00000000-0005-0000-0000-000033070000}"/>
    <cellStyle name="Normal 7 4 2" xfId="2957" xr:uid="{00000000-0005-0000-0000-000034070000}"/>
    <cellStyle name="Normal 7 5" xfId="1882" xr:uid="{00000000-0005-0000-0000-000035070000}"/>
    <cellStyle name="Normal 7 5 2" xfId="2958" xr:uid="{00000000-0005-0000-0000-000036070000}"/>
    <cellStyle name="Normal 7 6" xfId="1883" xr:uid="{00000000-0005-0000-0000-000037070000}"/>
    <cellStyle name="Normal 7 6 2" xfId="2959" xr:uid="{00000000-0005-0000-0000-000038070000}"/>
    <cellStyle name="Normal 7 7" xfId="1884" xr:uid="{00000000-0005-0000-0000-000039070000}"/>
    <cellStyle name="Normal 7 7 2" xfId="2960" xr:uid="{00000000-0005-0000-0000-00003A070000}"/>
    <cellStyle name="Normal 7 8" xfId="1885" xr:uid="{00000000-0005-0000-0000-00003B070000}"/>
    <cellStyle name="Normal 7 8 2" xfId="2961" xr:uid="{00000000-0005-0000-0000-00003C070000}"/>
    <cellStyle name="Normal 7 9" xfId="1886" xr:uid="{00000000-0005-0000-0000-00003D070000}"/>
    <cellStyle name="Normal 7_cálculo da esp das camadas" xfId="2962" xr:uid="{00000000-0005-0000-0000-00003E070000}"/>
    <cellStyle name="Normal 70" xfId="273" xr:uid="{00000000-0005-0000-0000-00003F070000}"/>
    <cellStyle name="Normal 71" xfId="274" xr:uid="{00000000-0005-0000-0000-000040070000}"/>
    <cellStyle name="Normal 72" xfId="275" xr:uid="{00000000-0005-0000-0000-000041070000}"/>
    <cellStyle name="Normal 73" xfId="276" xr:uid="{00000000-0005-0000-0000-000042070000}"/>
    <cellStyle name="Normal 74" xfId="277" xr:uid="{00000000-0005-0000-0000-000043070000}"/>
    <cellStyle name="Normal 75" xfId="278" xr:uid="{00000000-0005-0000-0000-000044070000}"/>
    <cellStyle name="Normal 76" xfId="279" xr:uid="{00000000-0005-0000-0000-000045070000}"/>
    <cellStyle name="Normal 77" xfId="280" xr:uid="{00000000-0005-0000-0000-000046070000}"/>
    <cellStyle name="Normal 78" xfId="281" xr:uid="{00000000-0005-0000-0000-000047070000}"/>
    <cellStyle name="Normal 79" xfId="282" xr:uid="{00000000-0005-0000-0000-000048070000}"/>
    <cellStyle name="Normal 8" xfId="71" xr:uid="{00000000-0005-0000-0000-000049070000}"/>
    <cellStyle name="Normal 8 2" xfId="283" xr:uid="{00000000-0005-0000-0000-00004A070000}"/>
    <cellStyle name="Normal 8 2 2" xfId="771" xr:uid="{00000000-0005-0000-0000-00004B070000}"/>
    <cellStyle name="Normal 8 3" xfId="702" xr:uid="{00000000-0005-0000-0000-00004C070000}"/>
    <cellStyle name="Normal 8 4" xfId="1887" xr:uid="{00000000-0005-0000-0000-00004D070000}"/>
    <cellStyle name="Normal 8 5" xfId="1888" xr:uid="{00000000-0005-0000-0000-00004E070000}"/>
    <cellStyle name="Normal 8 5 2" xfId="2963" xr:uid="{00000000-0005-0000-0000-00004F070000}"/>
    <cellStyle name="Normal 8 6" xfId="1889" xr:uid="{00000000-0005-0000-0000-000050070000}"/>
    <cellStyle name="Normal 8 7" xfId="1890" xr:uid="{00000000-0005-0000-0000-000051070000}"/>
    <cellStyle name="Normal 8 8" xfId="1891" xr:uid="{00000000-0005-0000-0000-000052070000}"/>
    <cellStyle name="Normal 8 9" xfId="1892" xr:uid="{00000000-0005-0000-0000-000053070000}"/>
    <cellStyle name="Normal 80" xfId="284" xr:uid="{00000000-0005-0000-0000-000054070000}"/>
    <cellStyle name="Normal 81" xfId="285" xr:uid="{00000000-0005-0000-0000-000055070000}"/>
    <cellStyle name="Normal 82" xfId="286" xr:uid="{00000000-0005-0000-0000-000056070000}"/>
    <cellStyle name="Normal 83" xfId="287" xr:uid="{00000000-0005-0000-0000-000057070000}"/>
    <cellStyle name="Normal 84" xfId="288" xr:uid="{00000000-0005-0000-0000-000058070000}"/>
    <cellStyle name="Normal 85" xfId="289" xr:uid="{00000000-0005-0000-0000-000059070000}"/>
    <cellStyle name="Normal 86" xfId="290" xr:uid="{00000000-0005-0000-0000-00005A070000}"/>
    <cellStyle name="Normal 87" xfId="291" xr:uid="{00000000-0005-0000-0000-00005B070000}"/>
    <cellStyle name="Normal 88" xfId="292" xr:uid="{00000000-0005-0000-0000-00005C070000}"/>
    <cellStyle name="Normal 89" xfId="293" xr:uid="{00000000-0005-0000-0000-00005D070000}"/>
    <cellStyle name="Normal 9" xfId="294" xr:uid="{00000000-0005-0000-0000-00005E070000}"/>
    <cellStyle name="Normal 9 2" xfId="557" xr:uid="{00000000-0005-0000-0000-00005F070000}"/>
    <cellStyle name="Normal 9 2 2" xfId="816" xr:uid="{00000000-0005-0000-0000-000060070000}"/>
    <cellStyle name="Normal 9 3" xfId="772" xr:uid="{00000000-0005-0000-0000-000061070000}"/>
    <cellStyle name="Normal 9 3 2" xfId="1894" xr:uid="{00000000-0005-0000-0000-000062070000}"/>
    <cellStyle name="Normal 9 4" xfId="1895" xr:uid="{00000000-0005-0000-0000-000063070000}"/>
    <cellStyle name="Normal 9 5" xfId="1893" xr:uid="{00000000-0005-0000-0000-000064070000}"/>
    <cellStyle name="Normal 9 6" xfId="2964" xr:uid="{00000000-0005-0000-0000-000065070000}"/>
    <cellStyle name="Normal 90" xfId="295" xr:uid="{00000000-0005-0000-0000-000066070000}"/>
    <cellStyle name="Normal 91" xfId="296" xr:uid="{00000000-0005-0000-0000-000067070000}"/>
    <cellStyle name="Normal 92" xfId="297" xr:uid="{00000000-0005-0000-0000-000068070000}"/>
    <cellStyle name="Normal 93" xfId="298" xr:uid="{00000000-0005-0000-0000-000069070000}"/>
    <cellStyle name="Normal 94" xfId="299" xr:uid="{00000000-0005-0000-0000-00006A070000}"/>
    <cellStyle name="Normal 95" xfId="300" xr:uid="{00000000-0005-0000-0000-00006B070000}"/>
    <cellStyle name="Normal 96" xfId="301" xr:uid="{00000000-0005-0000-0000-00006C070000}"/>
    <cellStyle name="Normal 97" xfId="302" xr:uid="{00000000-0005-0000-0000-00006D070000}"/>
    <cellStyle name="Normal 98" xfId="303" xr:uid="{00000000-0005-0000-0000-00006E070000}"/>
    <cellStyle name="Normal 99" xfId="304" xr:uid="{00000000-0005-0000-0000-00006F070000}"/>
    <cellStyle name="Normal1" xfId="305" xr:uid="{00000000-0005-0000-0000-000070070000}"/>
    <cellStyle name="Normal2" xfId="306" xr:uid="{00000000-0005-0000-0000-000071070000}"/>
    <cellStyle name="Normal3" xfId="307" xr:uid="{00000000-0005-0000-0000-000072070000}"/>
    <cellStyle name="Nota 2" xfId="414" xr:uid="{00000000-0005-0000-0000-000073070000}"/>
    <cellStyle name="Nota 2 2" xfId="783" xr:uid="{00000000-0005-0000-0000-000074070000}"/>
    <cellStyle name="Nota 3" xfId="987" xr:uid="{00000000-0005-0000-0000-000075070000}"/>
    <cellStyle name="Nota 3 2" xfId="988" xr:uid="{00000000-0005-0000-0000-000076070000}"/>
    <cellStyle name="Note" xfId="415" xr:uid="{00000000-0005-0000-0000-000077070000}"/>
    <cellStyle name="Note 2" xfId="2965" xr:uid="{00000000-0005-0000-0000-000078070000}"/>
    <cellStyle name="Numero" xfId="2966" xr:uid="{00000000-0005-0000-0000-000079070000}"/>
    <cellStyle name="Output" xfId="416" xr:uid="{00000000-0005-0000-0000-00007A070000}"/>
    <cellStyle name="Percent [2]" xfId="308" xr:uid="{00000000-0005-0000-0000-00007B070000}"/>
    <cellStyle name="Percent [2] 2" xfId="773" xr:uid="{00000000-0005-0000-0000-00007C070000}"/>
    <cellStyle name="Percent_Sheet1" xfId="309" xr:uid="{00000000-0005-0000-0000-00007D070000}"/>
    <cellStyle name="Percentual" xfId="310" xr:uid="{00000000-0005-0000-0000-00007E070000}"/>
    <cellStyle name="Ponto" xfId="311" xr:uid="{00000000-0005-0000-0000-00007F070000}"/>
    <cellStyle name="Porcentagem" xfId="922" builtinId="5"/>
    <cellStyle name="Porcentagem 10" xfId="1896" xr:uid="{00000000-0005-0000-0000-000081070000}"/>
    <cellStyle name="Porcentagem 11" xfId="1897" xr:uid="{00000000-0005-0000-0000-000082070000}"/>
    <cellStyle name="Porcentagem 12" xfId="1898" xr:uid="{00000000-0005-0000-0000-000083070000}"/>
    <cellStyle name="Porcentagem 13" xfId="1899" xr:uid="{00000000-0005-0000-0000-000084070000}"/>
    <cellStyle name="Porcentagem 14" xfId="1900" xr:uid="{00000000-0005-0000-0000-000085070000}"/>
    <cellStyle name="Porcentagem 15" xfId="1901" xr:uid="{00000000-0005-0000-0000-000086070000}"/>
    <cellStyle name="Porcentagem 2" xfId="36" xr:uid="{00000000-0005-0000-0000-000087070000}"/>
    <cellStyle name="Porcentagem 2 10" xfId="643" xr:uid="{00000000-0005-0000-0000-000088070000}"/>
    <cellStyle name="Porcentagem 2 11" xfId="1902" xr:uid="{00000000-0005-0000-0000-000089070000}"/>
    <cellStyle name="Porcentagem 2 12" xfId="1903" xr:uid="{00000000-0005-0000-0000-00008A070000}"/>
    <cellStyle name="Porcentagem 2 2" xfId="37" xr:uid="{00000000-0005-0000-0000-00008B070000}"/>
    <cellStyle name="Porcentagem 2 2 10" xfId="1904" xr:uid="{00000000-0005-0000-0000-00008C070000}"/>
    <cellStyle name="Porcentagem 2 2 2" xfId="100" xr:uid="{00000000-0005-0000-0000-00008D070000}"/>
    <cellStyle name="Porcentagem 2 2 2 2" xfId="637" xr:uid="{00000000-0005-0000-0000-00008E070000}"/>
    <cellStyle name="Porcentagem 2 2 2 3" xfId="1905" xr:uid="{00000000-0005-0000-0000-00008F070000}"/>
    <cellStyle name="Porcentagem 2 2 2 4" xfId="1906" xr:uid="{00000000-0005-0000-0000-000090070000}"/>
    <cellStyle name="Porcentagem 2 2 2 5" xfId="1907" xr:uid="{00000000-0005-0000-0000-000091070000}"/>
    <cellStyle name="Porcentagem 2 2 2 6" xfId="1908" xr:uid="{00000000-0005-0000-0000-000092070000}"/>
    <cellStyle name="Porcentagem 2 2 2 7" xfId="1909" xr:uid="{00000000-0005-0000-0000-000093070000}"/>
    <cellStyle name="Porcentagem 2 2 2 8" xfId="1910" xr:uid="{00000000-0005-0000-0000-000094070000}"/>
    <cellStyle name="Porcentagem 2 2 2 9" xfId="1911" xr:uid="{00000000-0005-0000-0000-000095070000}"/>
    <cellStyle name="Porcentagem 2 2 3" xfId="846" xr:uid="{00000000-0005-0000-0000-000096070000}"/>
    <cellStyle name="Porcentagem 2 2 4" xfId="1912" xr:uid="{00000000-0005-0000-0000-000097070000}"/>
    <cellStyle name="Porcentagem 2 2 5" xfId="1913" xr:uid="{00000000-0005-0000-0000-000098070000}"/>
    <cellStyle name="Porcentagem 2 2 6" xfId="1914" xr:uid="{00000000-0005-0000-0000-000099070000}"/>
    <cellStyle name="Porcentagem 2 2 7" xfId="1915" xr:uid="{00000000-0005-0000-0000-00009A070000}"/>
    <cellStyle name="Porcentagem 2 2 8" xfId="1916" xr:uid="{00000000-0005-0000-0000-00009B070000}"/>
    <cellStyle name="Porcentagem 2 2 9" xfId="1917" xr:uid="{00000000-0005-0000-0000-00009C070000}"/>
    <cellStyle name="Porcentagem 2 3" xfId="38" xr:uid="{00000000-0005-0000-0000-00009D070000}"/>
    <cellStyle name="Porcentagem 2 3 2" xfId="688" xr:uid="{00000000-0005-0000-0000-00009E070000}"/>
    <cellStyle name="Porcentagem 2 3 3" xfId="1918" xr:uid="{00000000-0005-0000-0000-00009F070000}"/>
    <cellStyle name="Porcentagem 2 3 4" xfId="1919" xr:uid="{00000000-0005-0000-0000-0000A0070000}"/>
    <cellStyle name="Porcentagem 2 3 5" xfId="1920" xr:uid="{00000000-0005-0000-0000-0000A1070000}"/>
    <cellStyle name="Porcentagem 2 3 6" xfId="1921" xr:uid="{00000000-0005-0000-0000-0000A2070000}"/>
    <cellStyle name="Porcentagem 2 3 7" xfId="1922" xr:uid="{00000000-0005-0000-0000-0000A3070000}"/>
    <cellStyle name="Porcentagem 2 3 8" xfId="1923" xr:uid="{00000000-0005-0000-0000-0000A4070000}"/>
    <cellStyle name="Porcentagem 2 3 9" xfId="1924" xr:uid="{00000000-0005-0000-0000-0000A5070000}"/>
    <cellStyle name="Porcentagem 2 4" xfId="39" xr:uid="{00000000-0005-0000-0000-0000A6070000}"/>
    <cellStyle name="Porcentagem 2 4 10" xfId="1925" xr:uid="{00000000-0005-0000-0000-0000A7070000}"/>
    <cellStyle name="Porcentagem 2 4 2" xfId="77" xr:uid="{00000000-0005-0000-0000-0000A8070000}"/>
    <cellStyle name="Porcentagem 2 4 2 2" xfId="704" xr:uid="{00000000-0005-0000-0000-0000A9070000}"/>
    <cellStyle name="Porcentagem 2 4 2 3" xfId="1926" xr:uid="{00000000-0005-0000-0000-0000AA070000}"/>
    <cellStyle name="Porcentagem 2 4 2 4" xfId="1927" xr:uid="{00000000-0005-0000-0000-0000AB070000}"/>
    <cellStyle name="Porcentagem 2 4 2 5" xfId="1928" xr:uid="{00000000-0005-0000-0000-0000AC070000}"/>
    <cellStyle name="Porcentagem 2 4 2 6" xfId="1929" xr:uid="{00000000-0005-0000-0000-0000AD070000}"/>
    <cellStyle name="Porcentagem 2 4 2 7" xfId="1930" xr:uid="{00000000-0005-0000-0000-0000AE070000}"/>
    <cellStyle name="Porcentagem 2 4 2 8" xfId="1931" xr:uid="{00000000-0005-0000-0000-0000AF070000}"/>
    <cellStyle name="Porcentagem 2 4 2 9" xfId="1932" xr:uid="{00000000-0005-0000-0000-0000B0070000}"/>
    <cellStyle name="Porcentagem 2 4 3" xfId="689" xr:uid="{00000000-0005-0000-0000-0000B1070000}"/>
    <cellStyle name="Porcentagem 2 4 4" xfId="1933" xr:uid="{00000000-0005-0000-0000-0000B2070000}"/>
    <cellStyle name="Porcentagem 2 4 5" xfId="1934" xr:uid="{00000000-0005-0000-0000-0000B3070000}"/>
    <cellStyle name="Porcentagem 2 4 6" xfId="1935" xr:uid="{00000000-0005-0000-0000-0000B4070000}"/>
    <cellStyle name="Porcentagem 2 4 7" xfId="1936" xr:uid="{00000000-0005-0000-0000-0000B5070000}"/>
    <cellStyle name="Porcentagem 2 4 8" xfId="1937" xr:uid="{00000000-0005-0000-0000-0000B6070000}"/>
    <cellStyle name="Porcentagem 2 4 9" xfId="1938" xr:uid="{00000000-0005-0000-0000-0000B7070000}"/>
    <cellStyle name="Porcentagem 2 5" xfId="847" xr:uid="{00000000-0005-0000-0000-0000B8070000}"/>
    <cellStyle name="Porcentagem 2 6" xfId="1939" xr:uid="{00000000-0005-0000-0000-0000B9070000}"/>
    <cellStyle name="Porcentagem 2 7" xfId="1940" xr:uid="{00000000-0005-0000-0000-0000BA070000}"/>
    <cellStyle name="Porcentagem 2 8" xfId="1941" xr:uid="{00000000-0005-0000-0000-0000BB070000}"/>
    <cellStyle name="Porcentagem 2 9" xfId="1942" xr:uid="{00000000-0005-0000-0000-0000BC070000}"/>
    <cellStyle name="Porcentagem 3" xfId="40" xr:uid="{00000000-0005-0000-0000-0000BD070000}"/>
    <cellStyle name="Porcentagem 3 10" xfId="1943" xr:uid="{00000000-0005-0000-0000-0000BE070000}"/>
    <cellStyle name="Porcentagem 3 11" xfId="1944" xr:uid="{00000000-0005-0000-0000-0000BF070000}"/>
    <cellStyle name="Porcentagem 3 12" xfId="1945" xr:uid="{00000000-0005-0000-0000-0000C0070000}"/>
    <cellStyle name="Porcentagem 3 2" xfId="41" xr:uid="{00000000-0005-0000-0000-0000C1070000}"/>
    <cellStyle name="Porcentagem 3 2 10" xfId="1946" xr:uid="{00000000-0005-0000-0000-0000C2070000}"/>
    <cellStyle name="Porcentagem 3 2 11" xfId="1947" xr:uid="{00000000-0005-0000-0000-0000C3070000}"/>
    <cellStyle name="Porcentagem 3 2 2" xfId="42" xr:uid="{00000000-0005-0000-0000-0000C4070000}"/>
    <cellStyle name="Porcentagem 3 2 2 2" xfId="690" xr:uid="{00000000-0005-0000-0000-0000C5070000}"/>
    <cellStyle name="Porcentagem 3 2 2 3" xfId="1948" xr:uid="{00000000-0005-0000-0000-0000C6070000}"/>
    <cellStyle name="Porcentagem 3 2 2 4" xfId="1949" xr:uid="{00000000-0005-0000-0000-0000C7070000}"/>
    <cellStyle name="Porcentagem 3 2 2 5" xfId="1950" xr:uid="{00000000-0005-0000-0000-0000C8070000}"/>
    <cellStyle name="Porcentagem 3 2 2 6" xfId="1951" xr:uid="{00000000-0005-0000-0000-0000C9070000}"/>
    <cellStyle name="Porcentagem 3 2 2 7" xfId="1952" xr:uid="{00000000-0005-0000-0000-0000CA070000}"/>
    <cellStyle name="Porcentagem 3 2 2 8" xfId="1953" xr:uid="{00000000-0005-0000-0000-0000CB070000}"/>
    <cellStyle name="Porcentagem 3 2 2 9" xfId="1954" xr:uid="{00000000-0005-0000-0000-0000CC070000}"/>
    <cellStyle name="Porcentagem 3 2 3" xfId="101" xr:uid="{00000000-0005-0000-0000-0000CD070000}"/>
    <cellStyle name="Porcentagem 3 2 3 10" xfId="1955" xr:uid="{00000000-0005-0000-0000-0000CE070000}"/>
    <cellStyle name="Porcentagem 3 2 3 10 2" xfId="1956" xr:uid="{00000000-0005-0000-0000-0000CF070000}"/>
    <cellStyle name="Porcentagem 3 2 3 11" xfId="3736" xr:uid="{00000000-0005-0000-0000-0000D0070000}"/>
    <cellStyle name="Porcentagem 3 2 3 2" xfId="312" xr:uid="{00000000-0005-0000-0000-0000D1070000}"/>
    <cellStyle name="Porcentagem 3 2 3 2 2" xfId="558" xr:uid="{00000000-0005-0000-0000-0000D2070000}"/>
    <cellStyle name="Porcentagem 3 2 3 2 3" xfId="1072" xr:uid="{00000000-0005-0000-0000-0000D3070000}"/>
    <cellStyle name="Porcentagem 3 2 3 2 3 2" xfId="1958" xr:uid="{00000000-0005-0000-0000-0000D4070000}"/>
    <cellStyle name="Porcentagem 3 2 3 2 4" xfId="1959" xr:uid="{00000000-0005-0000-0000-0000D5070000}"/>
    <cellStyle name="Porcentagem 3 2 3 2 5" xfId="1960" xr:uid="{00000000-0005-0000-0000-0000D6070000}"/>
    <cellStyle name="Porcentagem 3 2 3 2 6" xfId="1957" xr:uid="{00000000-0005-0000-0000-0000D7070000}"/>
    <cellStyle name="Porcentagem 3 2 3 3" xfId="720" xr:uid="{00000000-0005-0000-0000-0000D8070000}"/>
    <cellStyle name="Porcentagem 3 2 3 4" xfId="1961" xr:uid="{00000000-0005-0000-0000-0000D9070000}"/>
    <cellStyle name="Porcentagem 3 2 3 5" xfId="1962" xr:uid="{00000000-0005-0000-0000-0000DA070000}"/>
    <cellStyle name="Porcentagem 3 2 3 5 2" xfId="1963" xr:uid="{00000000-0005-0000-0000-0000DB070000}"/>
    <cellStyle name="Porcentagem 3 2 3 5 2 2" xfId="1964" xr:uid="{00000000-0005-0000-0000-0000DC070000}"/>
    <cellStyle name="Porcentagem 3 2 3 5 3" xfId="1965" xr:uid="{00000000-0005-0000-0000-0000DD070000}"/>
    <cellStyle name="Porcentagem 3 2 3 5 4" xfId="1966" xr:uid="{00000000-0005-0000-0000-0000DE070000}"/>
    <cellStyle name="Porcentagem 3 2 3 6" xfId="1967" xr:uid="{00000000-0005-0000-0000-0000DF070000}"/>
    <cellStyle name="Porcentagem 3 2 3 7" xfId="1968" xr:uid="{00000000-0005-0000-0000-0000E0070000}"/>
    <cellStyle name="Porcentagem 3 2 3 8" xfId="1969" xr:uid="{00000000-0005-0000-0000-0000E1070000}"/>
    <cellStyle name="Porcentagem 3 2 3 9" xfId="1970" xr:uid="{00000000-0005-0000-0000-0000E2070000}"/>
    <cellStyle name="Porcentagem 3 2 4" xfId="313" xr:uid="{00000000-0005-0000-0000-0000E3070000}"/>
    <cellStyle name="Porcentagem 3 2 4 2" xfId="774" xr:uid="{00000000-0005-0000-0000-0000E4070000}"/>
    <cellStyle name="Porcentagem 3 2 5" xfId="660" xr:uid="{00000000-0005-0000-0000-0000E5070000}"/>
    <cellStyle name="Porcentagem 3 2 6" xfId="1971" xr:uid="{00000000-0005-0000-0000-0000E6070000}"/>
    <cellStyle name="Porcentagem 3 2 7" xfId="1972" xr:uid="{00000000-0005-0000-0000-0000E7070000}"/>
    <cellStyle name="Porcentagem 3 2 8" xfId="1973" xr:uid="{00000000-0005-0000-0000-0000E8070000}"/>
    <cellStyle name="Porcentagem 3 2 9" xfId="1974" xr:uid="{00000000-0005-0000-0000-0000E9070000}"/>
    <cellStyle name="Porcentagem 3 3" xfId="43" xr:uid="{00000000-0005-0000-0000-0000EA070000}"/>
    <cellStyle name="Porcentagem 3 3 2" xfId="691" xr:uid="{00000000-0005-0000-0000-0000EB070000}"/>
    <cellStyle name="Porcentagem 3 3 3" xfId="1975" xr:uid="{00000000-0005-0000-0000-0000EC070000}"/>
    <cellStyle name="Porcentagem 3 3 3 2" xfId="2967" xr:uid="{00000000-0005-0000-0000-0000ED070000}"/>
    <cellStyle name="Porcentagem 3 3 4" xfId="1976" xr:uid="{00000000-0005-0000-0000-0000EE070000}"/>
    <cellStyle name="Porcentagem 3 3 5" xfId="1977" xr:uid="{00000000-0005-0000-0000-0000EF070000}"/>
    <cellStyle name="Porcentagem 3 3 6" xfId="1978" xr:uid="{00000000-0005-0000-0000-0000F0070000}"/>
    <cellStyle name="Porcentagem 3 3 7" xfId="1979" xr:uid="{00000000-0005-0000-0000-0000F1070000}"/>
    <cellStyle name="Porcentagem 3 3 8" xfId="1980" xr:uid="{00000000-0005-0000-0000-0000F2070000}"/>
    <cellStyle name="Porcentagem 3 3 9" xfId="1981" xr:uid="{00000000-0005-0000-0000-0000F3070000}"/>
    <cellStyle name="Porcentagem 3 4" xfId="102" xr:uid="{00000000-0005-0000-0000-0000F4070000}"/>
    <cellStyle name="Porcentagem 3 4 10" xfId="4058" xr:uid="{00000000-0005-0000-0000-0000F5070000}"/>
    <cellStyle name="Porcentagem 3 4 2" xfId="314" xr:uid="{00000000-0005-0000-0000-0000F6070000}"/>
    <cellStyle name="Porcentagem 3 4 2 2" xfId="1983" xr:uid="{00000000-0005-0000-0000-0000F7070000}"/>
    <cellStyle name="Porcentagem 3 4 2 3" xfId="1984" xr:uid="{00000000-0005-0000-0000-0000F8070000}"/>
    <cellStyle name="Porcentagem 3 4 2 4" xfId="1985" xr:uid="{00000000-0005-0000-0000-0000F9070000}"/>
    <cellStyle name="Porcentagem 3 4 2 5" xfId="1982" xr:uid="{00000000-0005-0000-0000-0000FA070000}"/>
    <cellStyle name="Porcentagem 3 4 3" xfId="721" xr:uid="{00000000-0005-0000-0000-0000FB070000}"/>
    <cellStyle name="Porcentagem 3 4 4" xfId="1986" xr:uid="{00000000-0005-0000-0000-0000FC070000}"/>
    <cellStyle name="Porcentagem 3 4 5" xfId="1987" xr:uid="{00000000-0005-0000-0000-0000FD070000}"/>
    <cellStyle name="Porcentagem 3 4 5 2" xfId="1988" xr:uid="{00000000-0005-0000-0000-0000FE070000}"/>
    <cellStyle name="Porcentagem 3 4 5 3" xfId="1989" xr:uid="{00000000-0005-0000-0000-0000FF070000}"/>
    <cellStyle name="Porcentagem 3 4 6" xfId="1990" xr:uid="{00000000-0005-0000-0000-000000080000}"/>
    <cellStyle name="Porcentagem 3 4 7" xfId="1991" xr:uid="{00000000-0005-0000-0000-000001080000}"/>
    <cellStyle name="Porcentagem 3 4 8" xfId="1992" xr:uid="{00000000-0005-0000-0000-000002080000}"/>
    <cellStyle name="Porcentagem 3 4 9" xfId="1993" xr:uid="{00000000-0005-0000-0000-000003080000}"/>
    <cellStyle name="Porcentagem 3 5" xfId="315" xr:uid="{00000000-0005-0000-0000-000004080000}"/>
    <cellStyle name="Porcentagem 3 5 2" xfId="775" xr:uid="{00000000-0005-0000-0000-000005080000}"/>
    <cellStyle name="Porcentagem 3 6" xfId="659" xr:uid="{00000000-0005-0000-0000-000006080000}"/>
    <cellStyle name="Porcentagem 3 7" xfId="1994" xr:uid="{00000000-0005-0000-0000-000007080000}"/>
    <cellStyle name="Porcentagem 3 8" xfId="1995" xr:uid="{00000000-0005-0000-0000-000008080000}"/>
    <cellStyle name="Porcentagem 3 9" xfId="1996" xr:uid="{00000000-0005-0000-0000-000009080000}"/>
    <cellStyle name="Porcentagem 4" xfId="44" xr:uid="{00000000-0005-0000-0000-00000A080000}"/>
    <cellStyle name="Porcentagem 4 2" xfId="316" xr:uid="{00000000-0005-0000-0000-00000B080000}"/>
    <cellStyle name="Porcentagem 4 2 2" xfId="776" xr:uid="{00000000-0005-0000-0000-00000C080000}"/>
    <cellStyle name="Porcentagem 4 3" xfId="661" xr:uid="{00000000-0005-0000-0000-00000D080000}"/>
    <cellStyle name="Porcentagem 4 4" xfId="1997" xr:uid="{00000000-0005-0000-0000-00000E080000}"/>
    <cellStyle name="Porcentagem 4 5" xfId="1998" xr:uid="{00000000-0005-0000-0000-00000F080000}"/>
    <cellStyle name="Porcentagem 4 6" xfId="1999" xr:uid="{00000000-0005-0000-0000-000010080000}"/>
    <cellStyle name="Porcentagem 4 7" xfId="2000" xr:uid="{00000000-0005-0000-0000-000011080000}"/>
    <cellStyle name="Porcentagem 4 8" xfId="2001" xr:uid="{00000000-0005-0000-0000-000012080000}"/>
    <cellStyle name="Porcentagem 4 9" xfId="2002" xr:uid="{00000000-0005-0000-0000-000013080000}"/>
    <cellStyle name="Porcentagem 5" xfId="35" xr:uid="{00000000-0005-0000-0000-000014080000}"/>
    <cellStyle name="Porcentagem 5 10" xfId="2003" xr:uid="{00000000-0005-0000-0000-000015080000}"/>
    <cellStyle name="Porcentagem 5 11" xfId="2004" xr:uid="{00000000-0005-0000-0000-000016080000}"/>
    <cellStyle name="Porcentagem 5 2" xfId="103" xr:uid="{00000000-0005-0000-0000-000017080000}"/>
    <cellStyle name="Porcentagem 5 2 10" xfId="2968" xr:uid="{00000000-0005-0000-0000-000018080000}"/>
    <cellStyle name="Porcentagem 5 2 10 2" xfId="4178" xr:uid="{00000000-0005-0000-0000-000019080000}"/>
    <cellStyle name="Porcentagem 5 2 2" xfId="317" xr:uid="{00000000-0005-0000-0000-00001A080000}"/>
    <cellStyle name="Porcentagem 5 2 2 2" xfId="2006" xr:uid="{00000000-0005-0000-0000-00001B080000}"/>
    <cellStyle name="Porcentagem 5 2 2 3" xfId="2007" xr:uid="{00000000-0005-0000-0000-00001C080000}"/>
    <cellStyle name="Porcentagem 5 2 2 4" xfId="2008" xr:uid="{00000000-0005-0000-0000-00001D080000}"/>
    <cellStyle name="Porcentagem 5 2 2 5" xfId="2005" xr:uid="{00000000-0005-0000-0000-00001E080000}"/>
    <cellStyle name="Porcentagem 5 2 3" xfId="722" xr:uid="{00000000-0005-0000-0000-00001F080000}"/>
    <cellStyle name="Porcentagem 5 2 4" xfId="2009" xr:uid="{00000000-0005-0000-0000-000020080000}"/>
    <cellStyle name="Porcentagem 5 2 5" xfId="2010" xr:uid="{00000000-0005-0000-0000-000021080000}"/>
    <cellStyle name="Porcentagem 5 2 5 2" xfId="2011" xr:uid="{00000000-0005-0000-0000-000022080000}"/>
    <cellStyle name="Porcentagem 5 2 5 3" xfId="2012" xr:uid="{00000000-0005-0000-0000-000023080000}"/>
    <cellStyle name="Porcentagem 5 2 6" xfId="2013" xr:uid="{00000000-0005-0000-0000-000024080000}"/>
    <cellStyle name="Porcentagem 5 2 7" xfId="2014" xr:uid="{00000000-0005-0000-0000-000025080000}"/>
    <cellStyle name="Porcentagem 5 2 8" xfId="2015" xr:uid="{00000000-0005-0000-0000-000026080000}"/>
    <cellStyle name="Porcentagem 5 2 9" xfId="2016" xr:uid="{00000000-0005-0000-0000-000027080000}"/>
    <cellStyle name="Porcentagem 5 3" xfId="104" xr:uid="{00000000-0005-0000-0000-000028080000}"/>
    <cellStyle name="Porcentagem 5 3 10" xfId="2018" xr:uid="{00000000-0005-0000-0000-000029080000}"/>
    <cellStyle name="Porcentagem 5 3 10 2" xfId="1091" xr:uid="{00000000-0005-0000-0000-00002A080000}"/>
    <cellStyle name="Porcentagem 5 3 10 3" xfId="2770" xr:uid="{00000000-0005-0000-0000-00002B080000}"/>
    <cellStyle name="Porcentagem 5 3 11" xfId="2019" xr:uid="{00000000-0005-0000-0000-00002C080000}"/>
    <cellStyle name="Porcentagem 5 3 11 2" xfId="1092" xr:uid="{00000000-0005-0000-0000-00002D080000}"/>
    <cellStyle name="Porcentagem 5 3 11 3" xfId="2771" xr:uid="{00000000-0005-0000-0000-00002E080000}"/>
    <cellStyle name="Porcentagem 5 3 12" xfId="2017" xr:uid="{00000000-0005-0000-0000-00002F080000}"/>
    <cellStyle name="Porcentagem 5 3 12 2" xfId="2858" xr:uid="{00000000-0005-0000-0000-000030080000}"/>
    <cellStyle name="Porcentagem 5 3 12 3" xfId="2769" xr:uid="{00000000-0005-0000-0000-000031080000}"/>
    <cellStyle name="Porcentagem 5 3 12 4" xfId="2636" xr:uid="{00000000-0005-0000-0000-000032080000}"/>
    <cellStyle name="Porcentagem 5 3 12 5" xfId="2569" xr:uid="{00000000-0005-0000-0000-000033080000}"/>
    <cellStyle name="Porcentagem 5 3 13" xfId="2969" xr:uid="{00000000-0005-0000-0000-000034080000}"/>
    <cellStyle name="Porcentagem 5 3 2" xfId="105" xr:uid="{00000000-0005-0000-0000-000035080000}"/>
    <cellStyle name="Porcentagem 5 3 2 2" xfId="723" xr:uid="{00000000-0005-0000-0000-000036080000}"/>
    <cellStyle name="Porcentagem 5 3 2 3" xfId="2020" xr:uid="{00000000-0005-0000-0000-000037080000}"/>
    <cellStyle name="Porcentagem 5 3 2 4" xfId="2021" xr:uid="{00000000-0005-0000-0000-000038080000}"/>
    <cellStyle name="Porcentagem 5 3 2 5" xfId="2022" xr:uid="{00000000-0005-0000-0000-000039080000}"/>
    <cellStyle name="Porcentagem 5 3 2 6" xfId="2023" xr:uid="{00000000-0005-0000-0000-00003A080000}"/>
    <cellStyle name="Porcentagem 5 3 2 7" xfId="2024" xr:uid="{00000000-0005-0000-0000-00003B080000}"/>
    <cellStyle name="Porcentagem 5 3 2 8" xfId="2025" xr:uid="{00000000-0005-0000-0000-00003C080000}"/>
    <cellStyle name="Porcentagem 5 3 2 9" xfId="2026" xr:uid="{00000000-0005-0000-0000-00003D080000}"/>
    <cellStyle name="Porcentagem 5 3 3" xfId="447" xr:uid="{00000000-0005-0000-0000-00003E080000}"/>
    <cellStyle name="Porcentagem 5 3 3 2" xfId="559" xr:uid="{00000000-0005-0000-0000-00003F080000}"/>
    <cellStyle name="Porcentagem 5 3 3 2 2" xfId="817" xr:uid="{00000000-0005-0000-0000-000040080000}"/>
    <cellStyle name="Porcentagem 5 3 3 3" xfId="793" xr:uid="{00000000-0005-0000-0000-000041080000}"/>
    <cellStyle name="Porcentagem 5 3 3 3 2" xfId="2028" xr:uid="{00000000-0005-0000-0000-000042080000}"/>
    <cellStyle name="Porcentagem 5 3 3 3 2 2" xfId="2860" xr:uid="{00000000-0005-0000-0000-000043080000}"/>
    <cellStyle name="Porcentagem 5 3 3 3 2 3" xfId="2773" xr:uid="{00000000-0005-0000-0000-000044080000}"/>
    <cellStyle name="Porcentagem 5 3 3 3 2 4" xfId="2638" xr:uid="{00000000-0005-0000-0000-000045080000}"/>
    <cellStyle name="Porcentagem 5 3 3 3 2 5" xfId="2571" xr:uid="{00000000-0005-0000-0000-000046080000}"/>
    <cellStyle name="Porcentagem 5 3 3 4" xfId="2029" xr:uid="{00000000-0005-0000-0000-000047080000}"/>
    <cellStyle name="Porcentagem 5 3 3 4 2" xfId="1107" xr:uid="{00000000-0005-0000-0000-000048080000}"/>
    <cellStyle name="Porcentagem 5 3 3 4 3" xfId="2774" xr:uid="{00000000-0005-0000-0000-000049080000}"/>
    <cellStyle name="Porcentagem 5 3 3 5" xfId="2027" xr:uid="{00000000-0005-0000-0000-00004A080000}"/>
    <cellStyle name="Porcentagem 5 3 3 5 2" xfId="2859" xr:uid="{00000000-0005-0000-0000-00004B080000}"/>
    <cellStyle name="Porcentagem 5 3 3 5 3" xfId="2772" xr:uid="{00000000-0005-0000-0000-00004C080000}"/>
    <cellStyle name="Porcentagem 5 3 3 5 4" xfId="2637" xr:uid="{00000000-0005-0000-0000-00004D080000}"/>
    <cellStyle name="Porcentagem 5 3 3 5 5" xfId="2570" xr:uid="{00000000-0005-0000-0000-00004E080000}"/>
    <cellStyle name="Porcentagem 5 3 4" xfId="448" xr:uid="{00000000-0005-0000-0000-00004F080000}"/>
    <cellStyle name="Porcentagem 5 3 4 2" xfId="560" xr:uid="{00000000-0005-0000-0000-000050080000}"/>
    <cellStyle name="Porcentagem 5 3 4 2 2" xfId="818" xr:uid="{00000000-0005-0000-0000-000051080000}"/>
    <cellStyle name="Porcentagem 5 3 4 3" xfId="794" xr:uid="{00000000-0005-0000-0000-000052080000}"/>
    <cellStyle name="Porcentagem 5 3 5" xfId="561" xr:uid="{00000000-0005-0000-0000-000053080000}"/>
    <cellStyle name="Porcentagem 5 3 5 2" xfId="562" xr:uid="{00000000-0005-0000-0000-000054080000}"/>
    <cellStyle name="Porcentagem 5 3 5 2 2" xfId="819" xr:uid="{00000000-0005-0000-0000-000055080000}"/>
    <cellStyle name="Porcentagem 5 3 5 3" xfId="2030" xr:uid="{00000000-0005-0000-0000-000056080000}"/>
    <cellStyle name="Porcentagem 5 3 5 3 2" xfId="2861" xr:uid="{00000000-0005-0000-0000-000057080000}"/>
    <cellStyle name="Porcentagem 5 3 5 3 3" xfId="2775" xr:uid="{00000000-0005-0000-0000-000058080000}"/>
    <cellStyle name="Porcentagem 5 3 5 3 4" xfId="2639" xr:uid="{00000000-0005-0000-0000-000059080000}"/>
    <cellStyle name="Porcentagem 5 3 5 3 5" xfId="2572" xr:uid="{00000000-0005-0000-0000-00005A080000}"/>
    <cellStyle name="Porcentagem 5 3 6" xfId="563" xr:uid="{00000000-0005-0000-0000-00005B080000}"/>
    <cellStyle name="Porcentagem 5 3 6 2" xfId="564" xr:uid="{00000000-0005-0000-0000-00005C080000}"/>
    <cellStyle name="Porcentagem 5 3 6 2 2" xfId="821" xr:uid="{00000000-0005-0000-0000-00005D080000}"/>
    <cellStyle name="Porcentagem 5 3 6 3" xfId="820" xr:uid="{00000000-0005-0000-0000-00005E080000}"/>
    <cellStyle name="Porcentagem 5 3 6 3 2" xfId="2032" xr:uid="{00000000-0005-0000-0000-00005F080000}"/>
    <cellStyle name="Porcentagem 5 3 6 3 2 2" xfId="2863" xr:uid="{00000000-0005-0000-0000-000060080000}"/>
    <cellStyle name="Porcentagem 5 3 6 3 2 3" xfId="2777" xr:uid="{00000000-0005-0000-0000-000061080000}"/>
    <cellStyle name="Porcentagem 5 3 6 3 2 4" xfId="2641" xr:uid="{00000000-0005-0000-0000-000062080000}"/>
    <cellStyle name="Porcentagem 5 3 6 3 2 5" xfId="2574" xr:uid="{00000000-0005-0000-0000-000063080000}"/>
    <cellStyle name="Porcentagem 5 3 6 4" xfId="2033" xr:uid="{00000000-0005-0000-0000-000064080000}"/>
    <cellStyle name="Porcentagem 5 3 6 4 2" xfId="1147" xr:uid="{00000000-0005-0000-0000-000065080000}"/>
    <cellStyle name="Porcentagem 5 3 6 4 3" xfId="2778" xr:uid="{00000000-0005-0000-0000-000066080000}"/>
    <cellStyle name="Porcentagem 5 3 6 5" xfId="2031" xr:uid="{00000000-0005-0000-0000-000067080000}"/>
    <cellStyle name="Porcentagem 5 3 6 5 2" xfId="2862" xr:uid="{00000000-0005-0000-0000-000068080000}"/>
    <cellStyle name="Porcentagem 5 3 6 5 3" xfId="2776" xr:uid="{00000000-0005-0000-0000-000069080000}"/>
    <cellStyle name="Porcentagem 5 3 6 5 4" xfId="2640" xr:uid="{00000000-0005-0000-0000-00006A080000}"/>
    <cellStyle name="Porcentagem 5 3 6 5 5" xfId="2573" xr:uid="{00000000-0005-0000-0000-00006B080000}"/>
    <cellStyle name="Porcentagem 5 3 7" xfId="565" xr:uid="{00000000-0005-0000-0000-00006C080000}"/>
    <cellStyle name="Porcentagem 5 3 7 2" xfId="2035" xr:uid="{00000000-0005-0000-0000-00006D080000}"/>
    <cellStyle name="Porcentagem 5 3 7 3" xfId="2034" xr:uid="{00000000-0005-0000-0000-00006E080000}"/>
    <cellStyle name="Porcentagem 5 3 7 3 2" xfId="2864" xr:uid="{00000000-0005-0000-0000-00006F080000}"/>
    <cellStyle name="Porcentagem 5 3 7 3 3" xfId="2779" xr:uid="{00000000-0005-0000-0000-000070080000}"/>
    <cellStyle name="Porcentagem 5 3 7 3 4" xfId="2642" xr:uid="{00000000-0005-0000-0000-000071080000}"/>
    <cellStyle name="Porcentagem 5 3 7 3 5" xfId="2575" xr:uid="{00000000-0005-0000-0000-000072080000}"/>
    <cellStyle name="Porcentagem 5 3 8" xfId="566" xr:uid="{00000000-0005-0000-0000-000073080000}"/>
    <cellStyle name="Porcentagem 5 3 8 2" xfId="2036" xr:uid="{00000000-0005-0000-0000-000074080000}"/>
    <cellStyle name="Porcentagem 5 3 8 3" xfId="2037" xr:uid="{00000000-0005-0000-0000-000075080000}"/>
    <cellStyle name="Porcentagem 5 3 8 4" xfId="2038" xr:uid="{00000000-0005-0000-0000-000076080000}"/>
    <cellStyle name="Porcentagem 5 3 8 4 2" xfId="1162" xr:uid="{00000000-0005-0000-0000-000077080000}"/>
    <cellStyle name="Porcentagem 5 3 8 4 3" xfId="2780" xr:uid="{00000000-0005-0000-0000-000078080000}"/>
    <cellStyle name="Porcentagem 5 3 8 5" xfId="2039" xr:uid="{00000000-0005-0000-0000-000079080000}"/>
    <cellStyle name="Porcentagem 5 3 9" xfId="567" xr:uid="{00000000-0005-0000-0000-00007A080000}"/>
    <cellStyle name="Porcentagem 5 3 9 2" xfId="2040" xr:uid="{00000000-0005-0000-0000-00007B080000}"/>
    <cellStyle name="Porcentagem 5 3 9 2 2" xfId="2865" xr:uid="{00000000-0005-0000-0000-00007C080000}"/>
    <cellStyle name="Porcentagem 5 3 9 2 3" xfId="2781" xr:uid="{00000000-0005-0000-0000-00007D080000}"/>
    <cellStyle name="Porcentagem 5 3 9 2 4" xfId="2643" xr:uid="{00000000-0005-0000-0000-00007E080000}"/>
    <cellStyle name="Porcentagem 5 3 9 2 5" xfId="2576" xr:uid="{00000000-0005-0000-0000-00007F080000}"/>
    <cellStyle name="Porcentagem 5 4" xfId="2041" xr:uid="{00000000-0005-0000-0000-000080080000}"/>
    <cellStyle name="Porcentagem 5 4 2" xfId="2970" xr:uid="{00000000-0005-0000-0000-000081080000}"/>
    <cellStyle name="Porcentagem 5 5" xfId="2042" xr:uid="{00000000-0005-0000-0000-000082080000}"/>
    <cellStyle name="Porcentagem 5 6" xfId="2043" xr:uid="{00000000-0005-0000-0000-000083080000}"/>
    <cellStyle name="Porcentagem 5 7" xfId="2044" xr:uid="{00000000-0005-0000-0000-000084080000}"/>
    <cellStyle name="Porcentagem 5 8" xfId="2045" xr:uid="{00000000-0005-0000-0000-000085080000}"/>
    <cellStyle name="Porcentagem 5 9" xfId="2046" xr:uid="{00000000-0005-0000-0000-000086080000}"/>
    <cellStyle name="Porcentagem 6" xfId="66" xr:uid="{00000000-0005-0000-0000-000087080000}"/>
    <cellStyle name="Porcentagem 6 2" xfId="318" xr:uid="{00000000-0005-0000-0000-000088080000}"/>
    <cellStyle name="Porcentagem 6 2 2" xfId="777" xr:uid="{00000000-0005-0000-0000-000089080000}"/>
    <cellStyle name="Porcentagem 6 3" xfId="319" xr:uid="{00000000-0005-0000-0000-00008A080000}"/>
    <cellStyle name="Porcentagem 6 3 2" xfId="568" xr:uid="{00000000-0005-0000-0000-00008B080000}"/>
    <cellStyle name="Porcentagem 6 3 2 2" xfId="2048" xr:uid="{00000000-0005-0000-0000-00008C080000}"/>
    <cellStyle name="Porcentagem 6 3 3" xfId="1073" xr:uid="{00000000-0005-0000-0000-00008D080000}"/>
    <cellStyle name="Porcentagem 6 3 3 2" xfId="2050" xr:uid="{00000000-0005-0000-0000-00008E080000}"/>
    <cellStyle name="Porcentagem 6 3 3 3" xfId="2049" xr:uid="{00000000-0005-0000-0000-00008F080000}"/>
    <cellStyle name="Porcentagem 6 3 4" xfId="2051" xr:uid="{00000000-0005-0000-0000-000090080000}"/>
    <cellStyle name="Porcentagem 6 3 5" xfId="2052" xr:uid="{00000000-0005-0000-0000-000091080000}"/>
    <cellStyle name="Porcentagem 6 3 6" xfId="2053" xr:uid="{00000000-0005-0000-0000-000092080000}"/>
    <cellStyle name="Porcentagem 6 3 7" xfId="2047" xr:uid="{00000000-0005-0000-0000-000093080000}"/>
    <cellStyle name="Porcentagem 6 4" xfId="699" xr:uid="{00000000-0005-0000-0000-000094080000}"/>
    <cellStyle name="Porcentagem 6 5" xfId="2054" xr:uid="{00000000-0005-0000-0000-000095080000}"/>
    <cellStyle name="Porcentagem 6 6" xfId="2055" xr:uid="{00000000-0005-0000-0000-000096080000}"/>
    <cellStyle name="Porcentagem 6 7" xfId="2056" xr:uid="{00000000-0005-0000-0000-000097080000}"/>
    <cellStyle name="Porcentagem 6 8" xfId="2057" xr:uid="{00000000-0005-0000-0000-000098080000}"/>
    <cellStyle name="Porcentagem 6 9" xfId="2058" xr:uid="{00000000-0005-0000-0000-000099080000}"/>
    <cellStyle name="Porcentagem 7" xfId="106" xr:uid="{00000000-0005-0000-0000-00009A080000}"/>
    <cellStyle name="Porcentagem 7 10" xfId="569" xr:uid="{00000000-0005-0000-0000-00009B080000}"/>
    <cellStyle name="Porcentagem 7 10 2" xfId="2060" xr:uid="{00000000-0005-0000-0000-00009C080000}"/>
    <cellStyle name="Porcentagem 7 10 2 2" xfId="2867" xr:uid="{00000000-0005-0000-0000-00009D080000}"/>
    <cellStyle name="Porcentagem 7 10 2 3" xfId="2783" xr:uid="{00000000-0005-0000-0000-00009E080000}"/>
    <cellStyle name="Porcentagem 7 10 2 4" xfId="2645" xr:uid="{00000000-0005-0000-0000-00009F080000}"/>
    <cellStyle name="Porcentagem 7 10 2 5" xfId="2578" xr:uid="{00000000-0005-0000-0000-0000A0080000}"/>
    <cellStyle name="Porcentagem 7 11" xfId="2061" xr:uid="{00000000-0005-0000-0000-0000A1080000}"/>
    <cellStyle name="Porcentagem 7 11 2" xfId="1265" xr:uid="{00000000-0005-0000-0000-0000A2080000}"/>
    <cellStyle name="Porcentagem 7 11 3" xfId="2784" xr:uid="{00000000-0005-0000-0000-0000A3080000}"/>
    <cellStyle name="Porcentagem 7 12" xfId="2062" xr:uid="{00000000-0005-0000-0000-0000A4080000}"/>
    <cellStyle name="Porcentagem 7 12 2" xfId="2063" xr:uid="{00000000-0005-0000-0000-0000A5080000}"/>
    <cellStyle name="Porcentagem 7 13" xfId="2059" xr:uid="{00000000-0005-0000-0000-0000A6080000}"/>
    <cellStyle name="Porcentagem 7 13 2" xfId="2866" xr:uid="{00000000-0005-0000-0000-0000A7080000}"/>
    <cellStyle name="Porcentagem 7 13 3" xfId="2782" xr:uid="{00000000-0005-0000-0000-0000A8080000}"/>
    <cellStyle name="Porcentagem 7 13 4" xfId="2644" xr:uid="{00000000-0005-0000-0000-0000A9080000}"/>
    <cellStyle name="Porcentagem 7 13 5" xfId="2577" xr:uid="{00000000-0005-0000-0000-0000AA080000}"/>
    <cellStyle name="Porcentagem 7 14" xfId="2971" xr:uid="{00000000-0005-0000-0000-0000AB080000}"/>
    <cellStyle name="Porcentagem 7 14 2" xfId="4234" xr:uid="{00000000-0005-0000-0000-0000AC080000}"/>
    <cellStyle name="Porcentagem 7 2" xfId="107" xr:uid="{00000000-0005-0000-0000-0000AD080000}"/>
    <cellStyle name="Porcentagem 7 2 2" xfId="724" xr:uid="{00000000-0005-0000-0000-0000AE080000}"/>
    <cellStyle name="Porcentagem 7 2 3" xfId="2064" xr:uid="{00000000-0005-0000-0000-0000AF080000}"/>
    <cellStyle name="Porcentagem 7 2 4" xfId="2065" xr:uid="{00000000-0005-0000-0000-0000B0080000}"/>
    <cellStyle name="Porcentagem 7 2 5" xfId="2066" xr:uid="{00000000-0005-0000-0000-0000B1080000}"/>
    <cellStyle name="Porcentagem 7 2 6" xfId="2067" xr:uid="{00000000-0005-0000-0000-0000B2080000}"/>
    <cellStyle name="Porcentagem 7 2 7" xfId="2068" xr:uid="{00000000-0005-0000-0000-0000B3080000}"/>
    <cellStyle name="Porcentagem 7 2 8" xfId="2069" xr:uid="{00000000-0005-0000-0000-0000B4080000}"/>
    <cellStyle name="Porcentagem 7 2 9" xfId="2070" xr:uid="{00000000-0005-0000-0000-0000B5080000}"/>
    <cellStyle name="Porcentagem 7 3" xfId="320" xr:uid="{00000000-0005-0000-0000-0000B6080000}"/>
    <cellStyle name="Porcentagem 7 3 2" xfId="570" xr:uid="{00000000-0005-0000-0000-0000B7080000}"/>
    <cellStyle name="Porcentagem 7 3 2 2" xfId="822" xr:uid="{00000000-0005-0000-0000-0000B8080000}"/>
    <cellStyle name="Porcentagem 7 3 3" xfId="1075" xr:uid="{00000000-0005-0000-0000-0000B9080000}"/>
    <cellStyle name="Porcentagem 7 3 3 2" xfId="1312" xr:uid="{00000000-0005-0000-0000-0000BA080000}"/>
    <cellStyle name="Porcentagem 7 3 3 3" xfId="2072" xr:uid="{00000000-0005-0000-0000-0000BB080000}"/>
    <cellStyle name="Porcentagem 7 3 3 3 2" xfId="2869" xr:uid="{00000000-0005-0000-0000-0000BC080000}"/>
    <cellStyle name="Porcentagem 7 3 3 3 3" xfId="2786" xr:uid="{00000000-0005-0000-0000-0000BD080000}"/>
    <cellStyle name="Porcentagem 7 3 3 3 4" xfId="2647" xr:uid="{00000000-0005-0000-0000-0000BE080000}"/>
    <cellStyle name="Porcentagem 7 3 3 3 5" xfId="2580" xr:uid="{00000000-0005-0000-0000-0000BF080000}"/>
    <cellStyle name="Porcentagem 7 3 4" xfId="1074" xr:uid="{00000000-0005-0000-0000-0000C0080000}"/>
    <cellStyle name="Porcentagem 7 3 5" xfId="2073" xr:uid="{00000000-0005-0000-0000-0000C1080000}"/>
    <cellStyle name="Porcentagem 7 3 5 2" xfId="1318" xr:uid="{00000000-0005-0000-0000-0000C2080000}"/>
    <cellStyle name="Porcentagem 7 3 5 3" xfId="2787" xr:uid="{00000000-0005-0000-0000-0000C3080000}"/>
    <cellStyle name="Porcentagem 7 3 6" xfId="2071" xr:uid="{00000000-0005-0000-0000-0000C4080000}"/>
    <cellStyle name="Porcentagem 7 3 6 2" xfId="2868" xr:uid="{00000000-0005-0000-0000-0000C5080000}"/>
    <cellStyle name="Porcentagem 7 3 6 3" xfId="2785" xr:uid="{00000000-0005-0000-0000-0000C6080000}"/>
    <cellStyle name="Porcentagem 7 3 6 4" xfId="2646" xr:uid="{00000000-0005-0000-0000-0000C7080000}"/>
    <cellStyle name="Porcentagem 7 3 6 5" xfId="2579" xr:uid="{00000000-0005-0000-0000-0000C8080000}"/>
    <cellStyle name="Porcentagem 7 4" xfId="449" xr:uid="{00000000-0005-0000-0000-0000C9080000}"/>
    <cellStyle name="Porcentagem 7 4 2" xfId="571" xr:uid="{00000000-0005-0000-0000-0000CA080000}"/>
    <cellStyle name="Porcentagem 7 4 2 2" xfId="823" xr:uid="{00000000-0005-0000-0000-0000CB080000}"/>
    <cellStyle name="Porcentagem 7 4 3" xfId="795" xr:uid="{00000000-0005-0000-0000-0000CC080000}"/>
    <cellStyle name="Porcentagem 7 5" xfId="572" xr:uid="{00000000-0005-0000-0000-0000CD080000}"/>
    <cellStyle name="Porcentagem 7 5 2" xfId="573" xr:uid="{00000000-0005-0000-0000-0000CE080000}"/>
    <cellStyle name="Porcentagem 7 5 2 2" xfId="824" xr:uid="{00000000-0005-0000-0000-0000CF080000}"/>
    <cellStyle name="Porcentagem 7 5 3" xfId="2074" xr:uid="{00000000-0005-0000-0000-0000D0080000}"/>
    <cellStyle name="Porcentagem 7 5 3 2" xfId="2870" xr:uid="{00000000-0005-0000-0000-0000D1080000}"/>
    <cellStyle name="Porcentagem 7 5 3 3" xfId="2788" xr:uid="{00000000-0005-0000-0000-0000D2080000}"/>
    <cellStyle name="Porcentagem 7 5 3 4" xfId="2648" xr:uid="{00000000-0005-0000-0000-0000D3080000}"/>
    <cellStyle name="Porcentagem 7 5 3 5" xfId="2581" xr:uid="{00000000-0005-0000-0000-0000D4080000}"/>
    <cellStyle name="Porcentagem 7 6" xfId="574" xr:uid="{00000000-0005-0000-0000-0000D5080000}"/>
    <cellStyle name="Porcentagem 7 6 2" xfId="575" xr:uid="{00000000-0005-0000-0000-0000D6080000}"/>
    <cellStyle name="Porcentagem 7 6 2 2" xfId="826" xr:uid="{00000000-0005-0000-0000-0000D7080000}"/>
    <cellStyle name="Porcentagem 7 6 3" xfId="825" xr:uid="{00000000-0005-0000-0000-0000D8080000}"/>
    <cellStyle name="Porcentagem 7 6 3 2" xfId="2076" xr:uid="{00000000-0005-0000-0000-0000D9080000}"/>
    <cellStyle name="Porcentagem 7 6 3 2 2" xfId="2872" xr:uid="{00000000-0005-0000-0000-0000DA080000}"/>
    <cellStyle name="Porcentagem 7 6 3 2 3" xfId="2790" xr:uid="{00000000-0005-0000-0000-0000DB080000}"/>
    <cellStyle name="Porcentagem 7 6 3 2 4" xfId="2650" xr:uid="{00000000-0005-0000-0000-0000DC080000}"/>
    <cellStyle name="Porcentagem 7 6 3 2 5" xfId="2583" xr:uid="{00000000-0005-0000-0000-0000DD080000}"/>
    <cellStyle name="Porcentagem 7 6 4" xfId="2077" xr:uid="{00000000-0005-0000-0000-0000DE080000}"/>
    <cellStyle name="Porcentagem 7 6 4 2" xfId="1322" xr:uid="{00000000-0005-0000-0000-0000DF080000}"/>
    <cellStyle name="Porcentagem 7 6 4 3" xfId="2791" xr:uid="{00000000-0005-0000-0000-0000E0080000}"/>
    <cellStyle name="Porcentagem 7 6 5" xfId="2075" xr:uid="{00000000-0005-0000-0000-0000E1080000}"/>
    <cellStyle name="Porcentagem 7 6 5 2" xfId="2871" xr:uid="{00000000-0005-0000-0000-0000E2080000}"/>
    <cellStyle name="Porcentagem 7 6 5 3" xfId="2789" xr:uid="{00000000-0005-0000-0000-0000E3080000}"/>
    <cellStyle name="Porcentagem 7 6 5 4" xfId="2649" xr:uid="{00000000-0005-0000-0000-0000E4080000}"/>
    <cellStyle name="Porcentagem 7 6 5 5" xfId="2582" xr:uid="{00000000-0005-0000-0000-0000E5080000}"/>
    <cellStyle name="Porcentagem 7 7" xfId="576" xr:uid="{00000000-0005-0000-0000-0000E6080000}"/>
    <cellStyle name="Porcentagem 7 7 2" xfId="577" xr:uid="{00000000-0005-0000-0000-0000E7080000}"/>
    <cellStyle name="Porcentagem 7 7 2 2" xfId="2078" xr:uid="{00000000-0005-0000-0000-0000E8080000}"/>
    <cellStyle name="Porcentagem 7 7 3" xfId="2079" xr:uid="{00000000-0005-0000-0000-0000E9080000}"/>
    <cellStyle name="Porcentagem 7 7 3 2" xfId="2080" xr:uid="{00000000-0005-0000-0000-0000EA080000}"/>
    <cellStyle name="Porcentagem 7 7 3 3" xfId="2792" xr:uid="{00000000-0005-0000-0000-0000EB080000}"/>
    <cellStyle name="Porcentagem 7 7 4" xfId="2081" xr:uid="{00000000-0005-0000-0000-0000EC080000}"/>
    <cellStyle name="Porcentagem 7 7 5" xfId="2082" xr:uid="{00000000-0005-0000-0000-0000ED080000}"/>
    <cellStyle name="Porcentagem 7 8" xfId="578" xr:uid="{00000000-0005-0000-0000-0000EE080000}"/>
    <cellStyle name="Porcentagem 7 8 2" xfId="2083" xr:uid="{00000000-0005-0000-0000-0000EF080000}"/>
    <cellStyle name="Porcentagem 7 8 3" xfId="2084" xr:uid="{00000000-0005-0000-0000-0000F0080000}"/>
    <cellStyle name="Porcentagem 7 8 4" xfId="2085" xr:uid="{00000000-0005-0000-0000-0000F1080000}"/>
    <cellStyle name="Porcentagem 7 8 4 2" xfId="1326" xr:uid="{00000000-0005-0000-0000-0000F2080000}"/>
    <cellStyle name="Porcentagem 7 8 4 3" xfId="2793" xr:uid="{00000000-0005-0000-0000-0000F3080000}"/>
    <cellStyle name="Porcentagem 7 8 5" xfId="2086" xr:uid="{00000000-0005-0000-0000-0000F4080000}"/>
    <cellStyle name="Porcentagem 7 9" xfId="579" xr:uid="{00000000-0005-0000-0000-0000F5080000}"/>
    <cellStyle name="Porcentagem 7 9 2" xfId="2087" xr:uid="{00000000-0005-0000-0000-0000F6080000}"/>
    <cellStyle name="Porcentagem 7 9 2 2" xfId="2873" xr:uid="{00000000-0005-0000-0000-0000F7080000}"/>
    <cellStyle name="Porcentagem 7 9 2 3" xfId="2794" xr:uid="{00000000-0005-0000-0000-0000F8080000}"/>
    <cellStyle name="Porcentagem 7 9 2 4" xfId="2651" xr:uid="{00000000-0005-0000-0000-0000F9080000}"/>
    <cellStyle name="Porcentagem 7 9 2 5" xfId="2584" xr:uid="{00000000-0005-0000-0000-0000FA080000}"/>
    <cellStyle name="Porcentagem 8" xfId="2088" xr:uid="{00000000-0005-0000-0000-0000FB080000}"/>
    <cellStyle name="Porcentagem 8 2" xfId="2972" xr:uid="{00000000-0005-0000-0000-0000FC080000}"/>
    <cellStyle name="Porcentagem 9" xfId="2089" xr:uid="{00000000-0005-0000-0000-0000FD080000}"/>
    <cellStyle name="Result" xfId="321" xr:uid="{00000000-0005-0000-0000-0000FE080000}"/>
    <cellStyle name="Result2" xfId="322" xr:uid="{00000000-0005-0000-0000-0000FF080000}"/>
    <cellStyle name="Saída 2" xfId="417" xr:uid="{00000000-0005-0000-0000-000000090000}"/>
    <cellStyle name="Saída 2 2" xfId="2973" xr:uid="{00000000-0005-0000-0000-000001090000}"/>
    <cellStyle name="Sep. milhar [0]" xfId="323" xr:uid="{00000000-0005-0000-0000-000002090000}"/>
    <cellStyle name="Separador de m" xfId="324" xr:uid="{00000000-0005-0000-0000-000003090000}"/>
    <cellStyle name="Separador de milhares 2" xfId="45" xr:uid="{00000000-0005-0000-0000-000004090000}"/>
    <cellStyle name="Separador de milhares 2 10" xfId="2090" xr:uid="{00000000-0005-0000-0000-000005090000}"/>
    <cellStyle name="Separador de milhares 2 10 2" xfId="3219" xr:uid="{00000000-0005-0000-0000-000006090000}"/>
    <cellStyle name="Separador de milhares 2 10 2 2" xfId="4555" xr:uid="{00000000-0005-0000-0000-000007090000}"/>
    <cellStyle name="Separador de milhares 2 10 2 2 2" xfId="6655" xr:uid="{00000000-0005-0000-0000-000008090000}"/>
    <cellStyle name="Separador de milhares 2 10 2 3" xfId="5347" xr:uid="{00000000-0005-0000-0000-000009090000}"/>
    <cellStyle name="Separador de milhares 2 10 3" xfId="4059" xr:uid="{00000000-0005-0000-0000-00000A090000}"/>
    <cellStyle name="Separador de milhares 2 10 3 2" xfId="6167" xr:uid="{00000000-0005-0000-0000-00000B090000}"/>
    <cellStyle name="Separador de milhares 2 11" xfId="2091" xr:uid="{00000000-0005-0000-0000-00000C090000}"/>
    <cellStyle name="Separador de milhares 2 11 2" xfId="3220" xr:uid="{00000000-0005-0000-0000-00000D090000}"/>
    <cellStyle name="Separador de milhares 2 11 2 2" xfId="4556" xr:uid="{00000000-0005-0000-0000-00000E090000}"/>
    <cellStyle name="Separador de milhares 2 11 2 2 2" xfId="6656" xr:uid="{00000000-0005-0000-0000-00000F090000}"/>
    <cellStyle name="Separador de milhares 2 11 2 3" xfId="5348" xr:uid="{00000000-0005-0000-0000-000010090000}"/>
    <cellStyle name="Separador de milhares 2 11 3" xfId="4333" xr:uid="{00000000-0005-0000-0000-000011090000}"/>
    <cellStyle name="Separador de milhares 2 11 3 2" xfId="6437" xr:uid="{00000000-0005-0000-0000-000012090000}"/>
    <cellStyle name="Separador de milhares 2 12" xfId="2092" xr:uid="{00000000-0005-0000-0000-000013090000}"/>
    <cellStyle name="Separador de milhares 2 12 2" xfId="3221" xr:uid="{00000000-0005-0000-0000-000014090000}"/>
    <cellStyle name="Separador de milhares 2 12 2 2" xfId="4557" xr:uid="{00000000-0005-0000-0000-000015090000}"/>
    <cellStyle name="Separador de milhares 2 12 2 2 2" xfId="6657" xr:uid="{00000000-0005-0000-0000-000016090000}"/>
    <cellStyle name="Separador de milhares 2 12 2 3" xfId="5349" xr:uid="{00000000-0005-0000-0000-000017090000}"/>
    <cellStyle name="Separador de milhares 2 12 3" xfId="4217" xr:uid="{00000000-0005-0000-0000-000018090000}"/>
    <cellStyle name="Separador de milhares 2 12 3 2" xfId="6323" xr:uid="{00000000-0005-0000-0000-000019090000}"/>
    <cellStyle name="Separador de milhares 2 13" xfId="3021" xr:uid="{00000000-0005-0000-0000-00001A090000}"/>
    <cellStyle name="Separador de milhares 2 13 2" xfId="3701" xr:uid="{00000000-0005-0000-0000-00001B090000}"/>
    <cellStyle name="Separador de milhares 2 13 2 2" xfId="5829" xr:uid="{00000000-0005-0000-0000-00001C090000}"/>
    <cellStyle name="Separador de milhares 2 13 3" xfId="5149" xr:uid="{00000000-0005-0000-0000-00001D090000}"/>
    <cellStyle name="Separador de milhares 2 2" xfId="46" xr:uid="{00000000-0005-0000-0000-00001E090000}"/>
    <cellStyle name="Separador de milhares 2 2 10" xfId="2093" xr:uid="{00000000-0005-0000-0000-00001F090000}"/>
    <cellStyle name="Separador de milhares 2 2 10 2" xfId="3222" xr:uid="{00000000-0005-0000-0000-000020090000}"/>
    <cellStyle name="Separador de milhares 2 2 10 2 2" xfId="4558" xr:uid="{00000000-0005-0000-0000-000021090000}"/>
    <cellStyle name="Separador de milhares 2 2 10 2 2 2" xfId="6658" xr:uid="{00000000-0005-0000-0000-000022090000}"/>
    <cellStyle name="Separador de milhares 2 2 10 2 3" xfId="5350" xr:uid="{00000000-0005-0000-0000-000023090000}"/>
    <cellStyle name="Separador de milhares 2 2 10 3" xfId="4432" xr:uid="{00000000-0005-0000-0000-000024090000}"/>
    <cellStyle name="Separador de milhares 2 2 10 3 2" xfId="6533" xr:uid="{00000000-0005-0000-0000-000025090000}"/>
    <cellStyle name="Separador de milhares 2 2 11" xfId="3022" xr:uid="{00000000-0005-0000-0000-000026090000}"/>
    <cellStyle name="Separador de milhares 2 2 11 2" xfId="4452" xr:uid="{00000000-0005-0000-0000-000027090000}"/>
    <cellStyle name="Separador de milhares 2 2 11 2 2" xfId="6553" xr:uid="{00000000-0005-0000-0000-000028090000}"/>
    <cellStyle name="Separador de milhares 2 2 11 3" xfId="5150" xr:uid="{00000000-0005-0000-0000-000029090000}"/>
    <cellStyle name="Separador de milhares 2 2 2" xfId="108" xr:uid="{00000000-0005-0000-0000-00002A090000}"/>
    <cellStyle name="Separador de milhares 2 2 2 10" xfId="3034" xr:uid="{00000000-0005-0000-0000-00002B090000}"/>
    <cellStyle name="Separador de milhares 2 2 2 10 2" xfId="4487" xr:uid="{00000000-0005-0000-0000-00002C090000}"/>
    <cellStyle name="Separador de milhares 2 2 2 10 2 2" xfId="6587" xr:uid="{00000000-0005-0000-0000-00002D090000}"/>
    <cellStyle name="Separador de milhares 2 2 2 10 3" xfId="5162" xr:uid="{00000000-0005-0000-0000-00002E090000}"/>
    <cellStyle name="Separador de milhares 2 2 2 11" xfId="3808" xr:uid="{00000000-0005-0000-0000-00002F090000}"/>
    <cellStyle name="Separador de milhares 2 2 2 11 2" xfId="5930" xr:uid="{00000000-0005-0000-0000-000030090000}"/>
    <cellStyle name="Separador de milhares 2 2 2 2" xfId="725" xr:uid="{00000000-0005-0000-0000-000031090000}"/>
    <cellStyle name="Separador de milhares 2 2 2 2 2" xfId="2974" xr:uid="{00000000-0005-0000-0000-000032090000}"/>
    <cellStyle name="Separador de milhares 2 2 2 2 3" xfId="3110" xr:uid="{00000000-0005-0000-0000-000033090000}"/>
    <cellStyle name="Separador de milhares 2 2 2 2 3 2" xfId="4525" xr:uid="{00000000-0005-0000-0000-000034090000}"/>
    <cellStyle name="Separador de milhares 2 2 2 2 3 2 2" xfId="6625" xr:uid="{00000000-0005-0000-0000-000035090000}"/>
    <cellStyle name="Separador de milhares 2 2 2 2 3 3" xfId="5238" xr:uid="{00000000-0005-0000-0000-000036090000}"/>
    <cellStyle name="Separador de milhares 2 2 2 2 4" xfId="4220" xr:uid="{00000000-0005-0000-0000-000037090000}"/>
    <cellStyle name="Separador de milhares 2 2 2 2 4 2" xfId="6326" xr:uid="{00000000-0005-0000-0000-000038090000}"/>
    <cellStyle name="Separador de milhares 2 2 2 3" xfId="2094" xr:uid="{00000000-0005-0000-0000-000039090000}"/>
    <cellStyle name="Separador de milhares 2 2 2 3 2" xfId="3223" xr:uid="{00000000-0005-0000-0000-00003A090000}"/>
    <cellStyle name="Separador de milhares 2 2 2 3 2 2" xfId="4559" xr:uid="{00000000-0005-0000-0000-00003B090000}"/>
    <cellStyle name="Separador de milhares 2 2 2 3 2 2 2" xfId="6659" xr:uid="{00000000-0005-0000-0000-00003C090000}"/>
    <cellStyle name="Separador de milhares 2 2 2 3 2 3" xfId="5351" xr:uid="{00000000-0005-0000-0000-00003D090000}"/>
    <cellStyle name="Separador de milhares 2 2 2 3 3" xfId="3874" xr:uid="{00000000-0005-0000-0000-00003E090000}"/>
    <cellStyle name="Separador de milhares 2 2 2 3 3 2" xfId="5995" xr:uid="{00000000-0005-0000-0000-00003F090000}"/>
    <cellStyle name="Separador de milhares 2 2 2 4" xfId="2095" xr:uid="{00000000-0005-0000-0000-000040090000}"/>
    <cellStyle name="Separador de milhares 2 2 2 4 2" xfId="3224" xr:uid="{00000000-0005-0000-0000-000041090000}"/>
    <cellStyle name="Separador de milhares 2 2 2 4 2 2" xfId="4560" xr:uid="{00000000-0005-0000-0000-000042090000}"/>
    <cellStyle name="Separador de milhares 2 2 2 4 2 2 2" xfId="6660" xr:uid="{00000000-0005-0000-0000-000043090000}"/>
    <cellStyle name="Separador de milhares 2 2 2 4 2 3" xfId="5352" xr:uid="{00000000-0005-0000-0000-000044090000}"/>
    <cellStyle name="Separador de milhares 2 2 2 4 3" xfId="3837" xr:uid="{00000000-0005-0000-0000-000045090000}"/>
    <cellStyle name="Separador de milhares 2 2 2 4 3 2" xfId="5959" xr:uid="{00000000-0005-0000-0000-000046090000}"/>
    <cellStyle name="Separador de milhares 2 2 2 5" xfId="2096" xr:uid="{00000000-0005-0000-0000-000047090000}"/>
    <cellStyle name="Separador de milhares 2 2 2 5 2" xfId="3225" xr:uid="{00000000-0005-0000-0000-000048090000}"/>
    <cellStyle name="Separador de milhares 2 2 2 5 2 2" xfId="4561" xr:uid="{00000000-0005-0000-0000-000049090000}"/>
    <cellStyle name="Separador de milhares 2 2 2 5 2 2 2" xfId="6661" xr:uid="{00000000-0005-0000-0000-00004A090000}"/>
    <cellStyle name="Separador de milhares 2 2 2 5 2 3" xfId="5353" xr:uid="{00000000-0005-0000-0000-00004B090000}"/>
    <cellStyle name="Separador de milhares 2 2 2 5 3" xfId="4328" xr:uid="{00000000-0005-0000-0000-00004C090000}"/>
    <cellStyle name="Separador de milhares 2 2 2 5 3 2" xfId="6432" xr:uid="{00000000-0005-0000-0000-00004D090000}"/>
    <cellStyle name="Separador de milhares 2 2 2 6" xfId="2097" xr:uid="{00000000-0005-0000-0000-00004E090000}"/>
    <cellStyle name="Separador de milhares 2 2 2 6 2" xfId="3226" xr:uid="{00000000-0005-0000-0000-00004F090000}"/>
    <cellStyle name="Separador de milhares 2 2 2 6 2 2" xfId="4562" xr:uid="{00000000-0005-0000-0000-000050090000}"/>
    <cellStyle name="Separador de milhares 2 2 2 6 2 2 2" xfId="6662" xr:uid="{00000000-0005-0000-0000-000051090000}"/>
    <cellStyle name="Separador de milhares 2 2 2 6 2 3" xfId="5354" xr:uid="{00000000-0005-0000-0000-000052090000}"/>
    <cellStyle name="Separador de milhares 2 2 2 6 3" xfId="3719" xr:uid="{00000000-0005-0000-0000-000053090000}"/>
    <cellStyle name="Separador de milhares 2 2 2 6 3 2" xfId="5844" xr:uid="{00000000-0005-0000-0000-000054090000}"/>
    <cellStyle name="Separador de milhares 2 2 2 7" xfId="2098" xr:uid="{00000000-0005-0000-0000-000055090000}"/>
    <cellStyle name="Separador de milhares 2 2 2 7 2" xfId="3227" xr:uid="{00000000-0005-0000-0000-000056090000}"/>
    <cellStyle name="Separador de milhares 2 2 2 7 2 2" xfId="4563" xr:uid="{00000000-0005-0000-0000-000057090000}"/>
    <cellStyle name="Separador de milhares 2 2 2 7 2 2 2" xfId="6663" xr:uid="{00000000-0005-0000-0000-000058090000}"/>
    <cellStyle name="Separador de milhares 2 2 2 7 2 3" xfId="5355" xr:uid="{00000000-0005-0000-0000-000059090000}"/>
    <cellStyle name="Separador de milhares 2 2 2 7 3" xfId="4355" xr:uid="{00000000-0005-0000-0000-00005A090000}"/>
    <cellStyle name="Separador de milhares 2 2 2 7 3 2" xfId="6459" xr:uid="{00000000-0005-0000-0000-00005B090000}"/>
    <cellStyle name="Separador de milhares 2 2 2 8" xfId="2099" xr:uid="{00000000-0005-0000-0000-00005C090000}"/>
    <cellStyle name="Separador de milhares 2 2 2 8 2" xfId="3228" xr:uid="{00000000-0005-0000-0000-00005D090000}"/>
    <cellStyle name="Separador de milhares 2 2 2 8 2 2" xfId="4564" xr:uid="{00000000-0005-0000-0000-00005E090000}"/>
    <cellStyle name="Separador de milhares 2 2 2 8 2 2 2" xfId="6664" xr:uid="{00000000-0005-0000-0000-00005F090000}"/>
    <cellStyle name="Separador de milhares 2 2 2 8 2 3" xfId="5356" xr:uid="{00000000-0005-0000-0000-000060090000}"/>
    <cellStyle name="Separador de milhares 2 2 2 8 3" xfId="3718" xr:uid="{00000000-0005-0000-0000-000061090000}"/>
    <cellStyle name="Separador de milhares 2 2 2 8 3 2" xfId="5843" xr:uid="{00000000-0005-0000-0000-000062090000}"/>
    <cellStyle name="Separador de milhares 2 2 2 9" xfId="2100" xr:uid="{00000000-0005-0000-0000-000063090000}"/>
    <cellStyle name="Separador de milhares 2 2 2 9 2" xfId="3229" xr:uid="{00000000-0005-0000-0000-000064090000}"/>
    <cellStyle name="Separador de milhares 2 2 2 9 2 2" xfId="4565" xr:uid="{00000000-0005-0000-0000-000065090000}"/>
    <cellStyle name="Separador de milhares 2 2 2 9 2 2 2" xfId="6665" xr:uid="{00000000-0005-0000-0000-000066090000}"/>
    <cellStyle name="Separador de milhares 2 2 2 9 2 3" xfId="5357" xr:uid="{00000000-0005-0000-0000-000067090000}"/>
    <cellStyle name="Separador de milhares 2 2 2 9 3" xfId="4003" xr:uid="{00000000-0005-0000-0000-000068090000}"/>
    <cellStyle name="Separador de milhares 2 2 2 9 3 2" xfId="6115" xr:uid="{00000000-0005-0000-0000-000069090000}"/>
    <cellStyle name="Separador de milhares 2 2 3" xfId="663" xr:uid="{00000000-0005-0000-0000-00006A090000}"/>
    <cellStyle name="Separador de milhares 2 2 3 2" xfId="3098" xr:uid="{00000000-0005-0000-0000-00006B090000}"/>
    <cellStyle name="Separador de milhares 2 2 3 2 2" xfId="4513" xr:uid="{00000000-0005-0000-0000-00006C090000}"/>
    <cellStyle name="Separador de milhares 2 2 3 2 2 2" xfId="6613" xr:uid="{00000000-0005-0000-0000-00006D090000}"/>
    <cellStyle name="Separador de milhares 2 2 3 2 3" xfId="5226" xr:uid="{00000000-0005-0000-0000-00006E090000}"/>
    <cellStyle name="Separador de milhares 2 2 3 3" xfId="3843" xr:uid="{00000000-0005-0000-0000-00006F090000}"/>
    <cellStyle name="Separador de milhares 2 2 3 3 2" xfId="5965" xr:uid="{00000000-0005-0000-0000-000070090000}"/>
    <cellStyle name="Separador de milhares 2 2 4" xfId="2101" xr:uid="{00000000-0005-0000-0000-000071090000}"/>
    <cellStyle name="Separador de milhares 2 2 4 2" xfId="3230" xr:uid="{00000000-0005-0000-0000-000072090000}"/>
    <cellStyle name="Separador de milhares 2 2 4 2 2" xfId="4566" xr:uid="{00000000-0005-0000-0000-000073090000}"/>
    <cellStyle name="Separador de milhares 2 2 4 2 2 2" xfId="6666" xr:uid="{00000000-0005-0000-0000-000074090000}"/>
    <cellStyle name="Separador de milhares 2 2 4 2 3" xfId="5358" xr:uid="{00000000-0005-0000-0000-000075090000}"/>
    <cellStyle name="Separador de milhares 2 2 4 3" xfId="4102" xr:uid="{00000000-0005-0000-0000-000076090000}"/>
    <cellStyle name="Separador de milhares 2 2 4 3 2" xfId="6210" xr:uid="{00000000-0005-0000-0000-000077090000}"/>
    <cellStyle name="Separador de milhares 2 2 5" xfId="2102" xr:uid="{00000000-0005-0000-0000-000078090000}"/>
    <cellStyle name="Separador de milhares 2 2 5 2" xfId="3231" xr:uid="{00000000-0005-0000-0000-000079090000}"/>
    <cellStyle name="Separador de milhares 2 2 5 2 2" xfId="4567" xr:uid="{00000000-0005-0000-0000-00007A090000}"/>
    <cellStyle name="Separador de milhares 2 2 5 2 2 2" xfId="6667" xr:uid="{00000000-0005-0000-0000-00007B090000}"/>
    <cellStyle name="Separador de milhares 2 2 5 2 3" xfId="5359" xr:uid="{00000000-0005-0000-0000-00007C090000}"/>
    <cellStyle name="Separador de milhares 2 2 5 3" xfId="3712" xr:uid="{00000000-0005-0000-0000-00007D090000}"/>
    <cellStyle name="Separador de milhares 2 2 5 3 2" xfId="5840" xr:uid="{00000000-0005-0000-0000-00007E090000}"/>
    <cellStyle name="Separador de milhares 2 2 6" xfId="2103" xr:uid="{00000000-0005-0000-0000-00007F090000}"/>
    <cellStyle name="Separador de milhares 2 2 6 2" xfId="3232" xr:uid="{00000000-0005-0000-0000-000080090000}"/>
    <cellStyle name="Separador de milhares 2 2 6 2 2" xfId="4568" xr:uid="{00000000-0005-0000-0000-000081090000}"/>
    <cellStyle name="Separador de milhares 2 2 6 2 2 2" xfId="6668" xr:uid="{00000000-0005-0000-0000-000082090000}"/>
    <cellStyle name="Separador de milhares 2 2 6 2 3" xfId="5360" xr:uid="{00000000-0005-0000-0000-000083090000}"/>
    <cellStyle name="Separador de milhares 2 2 6 3" xfId="4033" xr:uid="{00000000-0005-0000-0000-000084090000}"/>
    <cellStyle name="Separador de milhares 2 2 6 3 2" xfId="6142" xr:uid="{00000000-0005-0000-0000-000085090000}"/>
    <cellStyle name="Separador de milhares 2 2 7" xfId="2104" xr:uid="{00000000-0005-0000-0000-000086090000}"/>
    <cellStyle name="Separador de milhares 2 2 7 2" xfId="3233" xr:uid="{00000000-0005-0000-0000-000087090000}"/>
    <cellStyle name="Separador de milhares 2 2 7 2 2" xfId="4569" xr:uid="{00000000-0005-0000-0000-000088090000}"/>
    <cellStyle name="Separador de milhares 2 2 7 2 2 2" xfId="6669" xr:uid="{00000000-0005-0000-0000-000089090000}"/>
    <cellStyle name="Separador de milhares 2 2 7 2 3" xfId="5361" xr:uid="{00000000-0005-0000-0000-00008A090000}"/>
    <cellStyle name="Separador de milhares 2 2 7 3" xfId="4083" xr:uid="{00000000-0005-0000-0000-00008B090000}"/>
    <cellStyle name="Separador de milhares 2 2 7 3 2" xfId="6191" xr:uid="{00000000-0005-0000-0000-00008C090000}"/>
    <cellStyle name="Separador de milhares 2 2 8" xfId="2105" xr:uid="{00000000-0005-0000-0000-00008D090000}"/>
    <cellStyle name="Separador de milhares 2 2 8 2" xfId="3234" xr:uid="{00000000-0005-0000-0000-00008E090000}"/>
    <cellStyle name="Separador de milhares 2 2 8 2 2" xfId="4570" xr:uid="{00000000-0005-0000-0000-00008F090000}"/>
    <cellStyle name="Separador de milhares 2 2 8 2 2 2" xfId="6670" xr:uid="{00000000-0005-0000-0000-000090090000}"/>
    <cellStyle name="Separador de milhares 2 2 8 2 3" xfId="5362" xr:uid="{00000000-0005-0000-0000-000091090000}"/>
    <cellStyle name="Separador de milhares 2 2 8 3" xfId="3967" xr:uid="{00000000-0005-0000-0000-000092090000}"/>
    <cellStyle name="Separador de milhares 2 2 8 3 2" xfId="6083" xr:uid="{00000000-0005-0000-0000-000093090000}"/>
    <cellStyle name="Separador de milhares 2 2 9" xfId="2106" xr:uid="{00000000-0005-0000-0000-000094090000}"/>
    <cellStyle name="Separador de milhares 2 2 9 2" xfId="3235" xr:uid="{00000000-0005-0000-0000-000095090000}"/>
    <cellStyle name="Separador de milhares 2 2 9 2 2" xfId="4571" xr:uid="{00000000-0005-0000-0000-000096090000}"/>
    <cellStyle name="Separador de milhares 2 2 9 2 2 2" xfId="6671" xr:uid="{00000000-0005-0000-0000-000097090000}"/>
    <cellStyle name="Separador de milhares 2 2 9 2 3" xfId="5363" xr:uid="{00000000-0005-0000-0000-000098090000}"/>
    <cellStyle name="Separador de milhares 2 2 9 3" xfId="4407" xr:uid="{00000000-0005-0000-0000-000099090000}"/>
    <cellStyle name="Separador de milhares 2 2 9 3 2" xfId="6510" xr:uid="{00000000-0005-0000-0000-00009A090000}"/>
    <cellStyle name="Separador de milhares 2 3" xfId="47" xr:uid="{00000000-0005-0000-0000-00009B090000}"/>
    <cellStyle name="Separador de milhares 2 3 10" xfId="2107" xr:uid="{00000000-0005-0000-0000-00009C090000}"/>
    <cellStyle name="Separador de milhares 2 3 10 2" xfId="3236" xr:uid="{00000000-0005-0000-0000-00009D090000}"/>
    <cellStyle name="Separador de milhares 2 3 10 2 2" xfId="4572" xr:uid="{00000000-0005-0000-0000-00009E090000}"/>
    <cellStyle name="Separador de milhares 2 3 10 2 2 2" xfId="6672" xr:uid="{00000000-0005-0000-0000-00009F090000}"/>
    <cellStyle name="Separador de milhares 2 3 10 2 3" xfId="5364" xr:uid="{00000000-0005-0000-0000-0000A0090000}"/>
    <cellStyle name="Separador de milhares 2 3 10 3" xfId="4232" xr:uid="{00000000-0005-0000-0000-0000A1090000}"/>
    <cellStyle name="Separador de milhares 2 3 10 3 2" xfId="6338" xr:uid="{00000000-0005-0000-0000-0000A2090000}"/>
    <cellStyle name="Separador de milhares 2 3 11" xfId="3023" xr:uid="{00000000-0005-0000-0000-0000A3090000}"/>
    <cellStyle name="Separador de milhares 2 3 11 2" xfId="4241" xr:uid="{00000000-0005-0000-0000-0000A4090000}"/>
    <cellStyle name="Separador de milhares 2 3 11 2 2" xfId="6346" xr:uid="{00000000-0005-0000-0000-0000A5090000}"/>
    <cellStyle name="Separador de milhares 2 3 11 3" xfId="5151" xr:uid="{00000000-0005-0000-0000-0000A6090000}"/>
    <cellStyle name="Separador de milhares 2 3 2" xfId="109" xr:uid="{00000000-0005-0000-0000-0000A7090000}"/>
    <cellStyle name="Separador de milhares 2 3 2 10" xfId="3035" xr:uid="{00000000-0005-0000-0000-0000A8090000}"/>
    <cellStyle name="Separador de milhares 2 3 2 10 2" xfId="4488" xr:uid="{00000000-0005-0000-0000-0000A9090000}"/>
    <cellStyle name="Separador de milhares 2 3 2 10 2 2" xfId="6588" xr:uid="{00000000-0005-0000-0000-0000AA090000}"/>
    <cellStyle name="Separador de milhares 2 3 2 10 3" xfId="5163" xr:uid="{00000000-0005-0000-0000-0000AB090000}"/>
    <cellStyle name="Separador de milhares 2 3 2 11" xfId="3799" xr:uid="{00000000-0005-0000-0000-0000AC090000}"/>
    <cellStyle name="Separador de milhares 2 3 2 11 2" xfId="5921" xr:uid="{00000000-0005-0000-0000-0000AD090000}"/>
    <cellStyle name="Separador de milhares 2 3 2 2" xfId="726" xr:uid="{00000000-0005-0000-0000-0000AE090000}"/>
    <cellStyle name="Separador de milhares 2 3 2 2 2" xfId="3111" xr:uid="{00000000-0005-0000-0000-0000AF090000}"/>
    <cellStyle name="Separador de milhares 2 3 2 2 2 2" xfId="4526" xr:uid="{00000000-0005-0000-0000-0000B0090000}"/>
    <cellStyle name="Separador de milhares 2 3 2 2 2 2 2" xfId="6626" xr:uid="{00000000-0005-0000-0000-0000B1090000}"/>
    <cellStyle name="Separador de milhares 2 3 2 2 2 3" xfId="5239" xr:uid="{00000000-0005-0000-0000-0000B2090000}"/>
    <cellStyle name="Separador de milhares 2 3 2 2 3" xfId="3984" xr:uid="{00000000-0005-0000-0000-0000B3090000}"/>
    <cellStyle name="Separador de milhares 2 3 2 2 3 2" xfId="6100" xr:uid="{00000000-0005-0000-0000-0000B4090000}"/>
    <cellStyle name="Separador de milhares 2 3 2 3" xfId="2108" xr:uid="{00000000-0005-0000-0000-0000B5090000}"/>
    <cellStyle name="Separador de milhares 2 3 2 3 2" xfId="3237" xr:uid="{00000000-0005-0000-0000-0000B6090000}"/>
    <cellStyle name="Separador de milhares 2 3 2 3 2 2" xfId="4573" xr:uid="{00000000-0005-0000-0000-0000B7090000}"/>
    <cellStyle name="Separador de milhares 2 3 2 3 2 2 2" xfId="6673" xr:uid="{00000000-0005-0000-0000-0000B8090000}"/>
    <cellStyle name="Separador de milhares 2 3 2 3 2 3" xfId="5365" xr:uid="{00000000-0005-0000-0000-0000B9090000}"/>
    <cellStyle name="Separador de milhares 2 3 2 3 3" xfId="3870" xr:uid="{00000000-0005-0000-0000-0000BA090000}"/>
    <cellStyle name="Separador de milhares 2 3 2 3 3 2" xfId="5991" xr:uid="{00000000-0005-0000-0000-0000BB090000}"/>
    <cellStyle name="Separador de milhares 2 3 2 4" xfId="2109" xr:uid="{00000000-0005-0000-0000-0000BC090000}"/>
    <cellStyle name="Separador de milhares 2 3 2 4 2" xfId="3238" xr:uid="{00000000-0005-0000-0000-0000BD090000}"/>
    <cellStyle name="Separador de milhares 2 3 2 4 2 2" xfId="4574" xr:uid="{00000000-0005-0000-0000-0000BE090000}"/>
    <cellStyle name="Separador de milhares 2 3 2 4 2 2 2" xfId="6674" xr:uid="{00000000-0005-0000-0000-0000BF090000}"/>
    <cellStyle name="Separador de milhares 2 3 2 4 2 3" xfId="5366" xr:uid="{00000000-0005-0000-0000-0000C0090000}"/>
    <cellStyle name="Separador de milhares 2 3 2 4 3" xfId="4186" xr:uid="{00000000-0005-0000-0000-0000C1090000}"/>
    <cellStyle name="Separador de milhares 2 3 2 4 3 2" xfId="6292" xr:uid="{00000000-0005-0000-0000-0000C2090000}"/>
    <cellStyle name="Separador de milhares 2 3 2 5" xfId="2110" xr:uid="{00000000-0005-0000-0000-0000C3090000}"/>
    <cellStyle name="Separador de milhares 2 3 2 5 2" xfId="3239" xr:uid="{00000000-0005-0000-0000-0000C4090000}"/>
    <cellStyle name="Separador de milhares 2 3 2 5 2 2" xfId="4575" xr:uid="{00000000-0005-0000-0000-0000C5090000}"/>
    <cellStyle name="Separador de milhares 2 3 2 5 2 2 2" xfId="6675" xr:uid="{00000000-0005-0000-0000-0000C6090000}"/>
    <cellStyle name="Separador de milhares 2 3 2 5 2 3" xfId="5367" xr:uid="{00000000-0005-0000-0000-0000C7090000}"/>
    <cellStyle name="Separador de milhares 2 3 2 5 3" xfId="3961" xr:uid="{00000000-0005-0000-0000-0000C8090000}"/>
    <cellStyle name="Separador de milhares 2 3 2 5 3 2" xfId="6077" xr:uid="{00000000-0005-0000-0000-0000C9090000}"/>
    <cellStyle name="Separador de milhares 2 3 2 6" xfId="2111" xr:uid="{00000000-0005-0000-0000-0000CA090000}"/>
    <cellStyle name="Separador de milhares 2 3 2 6 2" xfId="3240" xr:uid="{00000000-0005-0000-0000-0000CB090000}"/>
    <cellStyle name="Separador de milhares 2 3 2 6 2 2" xfId="4576" xr:uid="{00000000-0005-0000-0000-0000CC090000}"/>
    <cellStyle name="Separador de milhares 2 3 2 6 2 2 2" xfId="6676" xr:uid="{00000000-0005-0000-0000-0000CD090000}"/>
    <cellStyle name="Separador de milhares 2 3 2 6 2 3" xfId="5368" xr:uid="{00000000-0005-0000-0000-0000CE090000}"/>
    <cellStyle name="Separador de milhares 2 3 2 6 3" xfId="3737" xr:uid="{00000000-0005-0000-0000-0000CF090000}"/>
    <cellStyle name="Separador de milhares 2 3 2 6 3 2" xfId="5861" xr:uid="{00000000-0005-0000-0000-0000D0090000}"/>
    <cellStyle name="Separador de milhares 2 3 2 7" xfId="2112" xr:uid="{00000000-0005-0000-0000-0000D1090000}"/>
    <cellStyle name="Separador de milhares 2 3 2 7 2" xfId="3241" xr:uid="{00000000-0005-0000-0000-0000D2090000}"/>
    <cellStyle name="Separador de milhares 2 3 2 7 2 2" xfId="4577" xr:uid="{00000000-0005-0000-0000-0000D3090000}"/>
    <cellStyle name="Separador de milhares 2 3 2 7 2 2 2" xfId="6677" xr:uid="{00000000-0005-0000-0000-0000D4090000}"/>
    <cellStyle name="Separador de milhares 2 3 2 7 2 3" xfId="5369" xr:uid="{00000000-0005-0000-0000-0000D5090000}"/>
    <cellStyle name="Separador de milhares 2 3 2 7 3" xfId="4045" xr:uid="{00000000-0005-0000-0000-0000D6090000}"/>
    <cellStyle name="Separador de milhares 2 3 2 7 3 2" xfId="6154" xr:uid="{00000000-0005-0000-0000-0000D7090000}"/>
    <cellStyle name="Separador de milhares 2 3 2 8" xfId="2113" xr:uid="{00000000-0005-0000-0000-0000D8090000}"/>
    <cellStyle name="Separador de milhares 2 3 2 8 2" xfId="3242" xr:uid="{00000000-0005-0000-0000-0000D9090000}"/>
    <cellStyle name="Separador de milhares 2 3 2 8 2 2" xfId="4578" xr:uid="{00000000-0005-0000-0000-0000DA090000}"/>
    <cellStyle name="Separador de milhares 2 3 2 8 2 2 2" xfId="6678" xr:uid="{00000000-0005-0000-0000-0000DB090000}"/>
    <cellStyle name="Separador de milhares 2 3 2 8 2 3" xfId="5370" xr:uid="{00000000-0005-0000-0000-0000DC090000}"/>
    <cellStyle name="Separador de milhares 2 3 2 8 3" xfId="4013" xr:uid="{00000000-0005-0000-0000-0000DD090000}"/>
    <cellStyle name="Separador de milhares 2 3 2 8 3 2" xfId="6125" xr:uid="{00000000-0005-0000-0000-0000DE090000}"/>
    <cellStyle name="Separador de milhares 2 3 2 9" xfId="2114" xr:uid="{00000000-0005-0000-0000-0000DF090000}"/>
    <cellStyle name="Separador de milhares 2 3 2 9 2" xfId="3243" xr:uid="{00000000-0005-0000-0000-0000E0090000}"/>
    <cellStyle name="Separador de milhares 2 3 2 9 2 2" xfId="4579" xr:uid="{00000000-0005-0000-0000-0000E1090000}"/>
    <cellStyle name="Separador de milhares 2 3 2 9 2 2 2" xfId="6679" xr:uid="{00000000-0005-0000-0000-0000E2090000}"/>
    <cellStyle name="Separador de milhares 2 3 2 9 2 3" xfId="5371" xr:uid="{00000000-0005-0000-0000-0000E3090000}"/>
    <cellStyle name="Separador de milhares 2 3 2 9 3" xfId="4327" xr:uid="{00000000-0005-0000-0000-0000E4090000}"/>
    <cellStyle name="Separador de milhares 2 3 2 9 3 2" xfId="6431" xr:uid="{00000000-0005-0000-0000-0000E5090000}"/>
    <cellStyle name="Separador de milhares 2 3 3" xfId="664" xr:uid="{00000000-0005-0000-0000-0000E6090000}"/>
    <cellStyle name="Separador de milhares 2 3 3 2" xfId="3099" xr:uid="{00000000-0005-0000-0000-0000E7090000}"/>
    <cellStyle name="Separador de milhares 2 3 3 2 2" xfId="4514" xr:uid="{00000000-0005-0000-0000-0000E8090000}"/>
    <cellStyle name="Separador de milhares 2 3 3 2 2 2" xfId="6614" xr:uid="{00000000-0005-0000-0000-0000E9090000}"/>
    <cellStyle name="Separador de milhares 2 3 3 2 3" xfId="5227" xr:uid="{00000000-0005-0000-0000-0000EA090000}"/>
    <cellStyle name="Separador de milhares 2 3 3 3" xfId="4342" xr:uid="{00000000-0005-0000-0000-0000EB090000}"/>
    <cellStyle name="Separador de milhares 2 3 3 3 2" xfId="6446" xr:uid="{00000000-0005-0000-0000-0000EC090000}"/>
    <cellStyle name="Separador de milhares 2 3 4" xfId="2115" xr:uid="{00000000-0005-0000-0000-0000ED090000}"/>
    <cellStyle name="Separador de milhares 2 3 4 2" xfId="3244" xr:uid="{00000000-0005-0000-0000-0000EE090000}"/>
    <cellStyle name="Separador de milhares 2 3 4 2 2" xfId="4580" xr:uid="{00000000-0005-0000-0000-0000EF090000}"/>
    <cellStyle name="Separador de milhares 2 3 4 2 2 2" xfId="6680" xr:uid="{00000000-0005-0000-0000-0000F0090000}"/>
    <cellStyle name="Separador de milhares 2 3 4 2 3" xfId="5372" xr:uid="{00000000-0005-0000-0000-0000F1090000}"/>
    <cellStyle name="Separador de milhares 2 3 4 3" xfId="3841" xr:uid="{00000000-0005-0000-0000-0000F2090000}"/>
    <cellStyle name="Separador de milhares 2 3 4 3 2" xfId="5963" xr:uid="{00000000-0005-0000-0000-0000F3090000}"/>
    <cellStyle name="Separador de milhares 2 3 5" xfId="2116" xr:uid="{00000000-0005-0000-0000-0000F4090000}"/>
    <cellStyle name="Separador de milhares 2 3 5 2" xfId="3245" xr:uid="{00000000-0005-0000-0000-0000F5090000}"/>
    <cellStyle name="Separador de milhares 2 3 5 2 2" xfId="4581" xr:uid="{00000000-0005-0000-0000-0000F6090000}"/>
    <cellStyle name="Separador de milhares 2 3 5 2 2 2" xfId="6681" xr:uid="{00000000-0005-0000-0000-0000F7090000}"/>
    <cellStyle name="Separador de milhares 2 3 5 2 3" xfId="5373" xr:uid="{00000000-0005-0000-0000-0000F8090000}"/>
    <cellStyle name="Separador de milhares 2 3 5 3" xfId="4035" xr:uid="{00000000-0005-0000-0000-0000F9090000}"/>
    <cellStyle name="Separador de milhares 2 3 5 3 2" xfId="6144" xr:uid="{00000000-0005-0000-0000-0000FA090000}"/>
    <cellStyle name="Separador de milhares 2 3 6" xfId="2117" xr:uid="{00000000-0005-0000-0000-0000FB090000}"/>
    <cellStyle name="Separador de milhares 2 3 6 2" xfId="3246" xr:uid="{00000000-0005-0000-0000-0000FC090000}"/>
    <cellStyle name="Separador de milhares 2 3 6 2 2" xfId="4582" xr:uid="{00000000-0005-0000-0000-0000FD090000}"/>
    <cellStyle name="Separador de milhares 2 3 6 2 2 2" xfId="6682" xr:uid="{00000000-0005-0000-0000-0000FE090000}"/>
    <cellStyle name="Separador de milhares 2 3 6 2 3" xfId="5374" xr:uid="{00000000-0005-0000-0000-0000FF090000}"/>
    <cellStyle name="Separador de milhares 2 3 6 3" xfId="4212" xr:uid="{00000000-0005-0000-0000-0000000A0000}"/>
    <cellStyle name="Separador de milhares 2 3 6 3 2" xfId="6318" xr:uid="{00000000-0005-0000-0000-0000010A0000}"/>
    <cellStyle name="Separador de milhares 2 3 7" xfId="2118" xr:uid="{00000000-0005-0000-0000-0000020A0000}"/>
    <cellStyle name="Separador de milhares 2 3 7 2" xfId="3247" xr:uid="{00000000-0005-0000-0000-0000030A0000}"/>
    <cellStyle name="Separador de milhares 2 3 7 2 2" xfId="4583" xr:uid="{00000000-0005-0000-0000-0000040A0000}"/>
    <cellStyle name="Separador de milhares 2 3 7 2 2 2" xfId="6683" xr:uid="{00000000-0005-0000-0000-0000050A0000}"/>
    <cellStyle name="Separador de milhares 2 3 7 2 3" xfId="5375" xr:uid="{00000000-0005-0000-0000-0000060A0000}"/>
    <cellStyle name="Separador de milhares 2 3 7 3" xfId="4278" xr:uid="{00000000-0005-0000-0000-0000070A0000}"/>
    <cellStyle name="Separador de milhares 2 3 7 3 2" xfId="6382" xr:uid="{00000000-0005-0000-0000-0000080A0000}"/>
    <cellStyle name="Separador de milhares 2 3 8" xfId="2119" xr:uid="{00000000-0005-0000-0000-0000090A0000}"/>
    <cellStyle name="Separador de milhares 2 3 8 2" xfId="3248" xr:uid="{00000000-0005-0000-0000-00000A0A0000}"/>
    <cellStyle name="Separador de milhares 2 3 8 2 2" xfId="4584" xr:uid="{00000000-0005-0000-0000-00000B0A0000}"/>
    <cellStyle name="Separador de milhares 2 3 8 2 2 2" xfId="6684" xr:uid="{00000000-0005-0000-0000-00000C0A0000}"/>
    <cellStyle name="Separador de milhares 2 3 8 2 3" xfId="5376" xr:uid="{00000000-0005-0000-0000-00000D0A0000}"/>
    <cellStyle name="Separador de milhares 2 3 8 3" xfId="3802" xr:uid="{00000000-0005-0000-0000-00000E0A0000}"/>
    <cellStyle name="Separador de milhares 2 3 8 3 2" xfId="5924" xr:uid="{00000000-0005-0000-0000-00000F0A0000}"/>
    <cellStyle name="Separador de milhares 2 3 9" xfId="2120" xr:uid="{00000000-0005-0000-0000-0000100A0000}"/>
    <cellStyle name="Separador de milhares 2 3 9 2" xfId="3249" xr:uid="{00000000-0005-0000-0000-0000110A0000}"/>
    <cellStyle name="Separador de milhares 2 3 9 2 2" xfId="4585" xr:uid="{00000000-0005-0000-0000-0000120A0000}"/>
    <cellStyle name="Separador de milhares 2 3 9 2 2 2" xfId="6685" xr:uid="{00000000-0005-0000-0000-0000130A0000}"/>
    <cellStyle name="Separador de milhares 2 3 9 2 3" xfId="5377" xr:uid="{00000000-0005-0000-0000-0000140A0000}"/>
    <cellStyle name="Separador de milhares 2 3 9 3" xfId="4375" xr:uid="{00000000-0005-0000-0000-0000150A0000}"/>
    <cellStyle name="Separador de milhares 2 3 9 3 2" xfId="6479" xr:uid="{00000000-0005-0000-0000-0000160A0000}"/>
    <cellStyle name="Separador de milhares 2 4" xfId="48" xr:uid="{00000000-0005-0000-0000-0000170A0000}"/>
    <cellStyle name="Separador de milhares 2 4 10" xfId="3024" xr:uid="{00000000-0005-0000-0000-0000180A0000}"/>
    <cellStyle name="Separador de milhares 2 4 10 2" xfId="4125" xr:uid="{00000000-0005-0000-0000-0000190A0000}"/>
    <cellStyle name="Separador de milhares 2 4 10 2 2" xfId="6233" xr:uid="{00000000-0005-0000-0000-00001A0A0000}"/>
    <cellStyle name="Separador de milhares 2 4 10 3" xfId="5152" xr:uid="{00000000-0005-0000-0000-00001B0A0000}"/>
    <cellStyle name="Separador de milhares 2 4 2" xfId="692" xr:uid="{00000000-0005-0000-0000-00001C0A0000}"/>
    <cellStyle name="Separador de milhares 2 4 2 2" xfId="3106" xr:uid="{00000000-0005-0000-0000-00001D0A0000}"/>
    <cellStyle name="Separador de milhares 2 4 2 2 2" xfId="4521" xr:uid="{00000000-0005-0000-0000-00001E0A0000}"/>
    <cellStyle name="Separador de milhares 2 4 2 2 2 2" xfId="6621" xr:uid="{00000000-0005-0000-0000-00001F0A0000}"/>
    <cellStyle name="Separador de milhares 2 4 2 2 3" xfId="5234" xr:uid="{00000000-0005-0000-0000-0000200A0000}"/>
    <cellStyle name="Separador de milhares 2 4 2 3" xfId="4143" xr:uid="{00000000-0005-0000-0000-0000210A0000}"/>
    <cellStyle name="Separador de milhares 2 4 2 3 2" xfId="6251" xr:uid="{00000000-0005-0000-0000-0000220A0000}"/>
    <cellStyle name="Separador de milhares 2 4 3" xfId="2121" xr:uid="{00000000-0005-0000-0000-0000230A0000}"/>
    <cellStyle name="Separador de milhares 2 4 3 2" xfId="2975" xr:uid="{00000000-0005-0000-0000-0000240A0000}"/>
    <cellStyle name="Separador de milhares 2 4 3 3" xfId="3250" xr:uid="{00000000-0005-0000-0000-0000250A0000}"/>
    <cellStyle name="Separador de milhares 2 4 3 3 2" xfId="4586" xr:uid="{00000000-0005-0000-0000-0000260A0000}"/>
    <cellStyle name="Separador de milhares 2 4 3 3 2 2" xfId="6686" xr:uid="{00000000-0005-0000-0000-0000270A0000}"/>
    <cellStyle name="Separador de milhares 2 4 3 3 3" xfId="5378" xr:uid="{00000000-0005-0000-0000-0000280A0000}"/>
    <cellStyle name="Separador de milhares 2 4 3 4" xfId="4103" xr:uid="{00000000-0005-0000-0000-0000290A0000}"/>
    <cellStyle name="Separador de milhares 2 4 3 4 2" xfId="6211" xr:uid="{00000000-0005-0000-0000-00002A0A0000}"/>
    <cellStyle name="Separador de milhares 2 4 4" xfId="2122" xr:uid="{00000000-0005-0000-0000-00002B0A0000}"/>
    <cellStyle name="Separador de milhares 2 4 4 2" xfId="3251" xr:uid="{00000000-0005-0000-0000-00002C0A0000}"/>
    <cellStyle name="Separador de milhares 2 4 4 2 2" xfId="4587" xr:uid="{00000000-0005-0000-0000-00002D0A0000}"/>
    <cellStyle name="Separador de milhares 2 4 4 2 2 2" xfId="6687" xr:uid="{00000000-0005-0000-0000-00002E0A0000}"/>
    <cellStyle name="Separador de milhares 2 4 4 2 3" xfId="5379" xr:uid="{00000000-0005-0000-0000-00002F0A0000}"/>
    <cellStyle name="Separador de milhares 2 4 4 3" xfId="4235" xr:uid="{00000000-0005-0000-0000-0000300A0000}"/>
    <cellStyle name="Separador de milhares 2 4 4 3 2" xfId="6340" xr:uid="{00000000-0005-0000-0000-0000310A0000}"/>
    <cellStyle name="Separador de milhares 2 4 5" xfId="2123" xr:uid="{00000000-0005-0000-0000-0000320A0000}"/>
    <cellStyle name="Separador de milhares 2 4 5 2" xfId="3252" xr:uid="{00000000-0005-0000-0000-0000330A0000}"/>
    <cellStyle name="Separador de milhares 2 4 5 2 2" xfId="4588" xr:uid="{00000000-0005-0000-0000-0000340A0000}"/>
    <cellStyle name="Separador de milhares 2 4 5 2 2 2" xfId="6688" xr:uid="{00000000-0005-0000-0000-0000350A0000}"/>
    <cellStyle name="Separador de milhares 2 4 5 2 3" xfId="5380" xr:uid="{00000000-0005-0000-0000-0000360A0000}"/>
    <cellStyle name="Separador de milhares 2 4 5 3" xfId="4473" xr:uid="{00000000-0005-0000-0000-0000370A0000}"/>
    <cellStyle name="Separador de milhares 2 4 5 3 2" xfId="6573" xr:uid="{00000000-0005-0000-0000-0000380A0000}"/>
    <cellStyle name="Separador de milhares 2 4 6" xfId="2124" xr:uid="{00000000-0005-0000-0000-0000390A0000}"/>
    <cellStyle name="Separador de milhares 2 4 6 2" xfId="3253" xr:uid="{00000000-0005-0000-0000-00003A0A0000}"/>
    <cellStyle name="Separador de milhares 2 4 6 2 2" xfId="4589" xr:uid="{00000000-0005-0000-0000-00003B0A0000}"/>
    <cellStyle name="Separador de milhares 2 4 6 2 2 2" xfId="6689" xr:uid="{00000000-0005-0000-0000-00003C0A0000}"/>
    <cellStyle name="Separador de milhares 2 4 6 2 3" xfId="5381" xr:uid="{00000000-0005-0000-0000-00003D0A0000}"/>
    <cellStyle name="Separador de milhares 2 4 6 3" xfId="3872" xr:uid="{00000000-0005-0000-0000-00003E0A0000}"/>
    <cellStyle name="Separador de milhares 2 4 6 3 2" xfId="5993" xr:uid="{00000000-0005-0000-0000-00003F0A0000}"/>
    <cellStyle name="Separador de milhares 2 4 7" xfId="2125" xr:uid="{00000000-0005-0000-0000-0000400A0000}"/>
    <cellStyle name="Separador de milhares 2 4 7 2" xfId="3254" xr:uid="{00000000-0005-0000-0000-0000410A0000}"/>
    <cellStyle name="Separador de milhares 2 4 7 2 2" xfId="4590" xr:uid="{00000000-0005-0000-0000-0000420A0000}"/>
    <cellStyle name="Separador de milhares 2 4 7 2 2 2" xfId="6690" xr:uid="{00000000-0005-0000-0000-0000430A0000}"/>
    <cellStyle name="Separador de milhares 2 4 7 2 3" xfId="5382" xr:uid="{00000000-0005-0000-0000-0000440A0000}"/>
    <cellStyle name="Separador de milhares 2 4 7 3" xfId="4430" xr:uid="{00000000-0005-0000-0000-0000450A0000}"/>
    <cellStyle name="Separador de milhares 2 4 7 3 2" xfId="6532" xr:uid="{00000000-0005-0000-0000-0000460A0000}"/>
    <cellStyle name="Separador de milhares 2 4 8" xfId="2126" xr:uid="{00000000-0005-0000-0000-0000470A0000}"/>
    <cellStyle name="Separador de milhares 2 4 8 2" xfId="3255" xr:uid="{00000000-0005-0000-0000-0000480A0000}"/>
    <cellStyle name="Separador de milhares 2 4 8 2 2" xfId="4591" xr:uid="{00000000-0005-0000-0000-0000490A0000}"/>
    <cellStyle name="Separador de milhares 2 4 8 2 2 2" xfId="6691" xr:uid="{00000000-0005-0000-0000-00004A0A0000}"/>
    <cellStyle name="Separador de milhares 2 4 8 2 3" xfId="5383" xr:uid="{00000000-0005-0000-0000-00004B0A0000}"/>
    <cellStyle name="Separador de milhares 2 4 8 3" xfId="4183" xr:uid="{00000000-0005-0000-0000-00004C0A0000}"/>
    <cellStyle name="Separador de milhares 2 4 8 3 2" xfId="6289" xr:uid="{00000000-0005-0000-0000-00004D0A0000}"/>
    <cellStyle name="Separador de milhares 2 4 9" xfId="2127" xr:uid="{00000000-0005-0000-0000-00004E0A0000}"/>
    <cellStyle name="Separador de milhares 2 4 9 2" xfId="3256" xr:uid="{00000000-0005-0000-0000-00004F0A0000}"/>
    <cellStyle name="Separador de milhares 2 4 9 2 2" xfId="4592" xr:uid="{00000000-0005-0000-0000-0000500A0000}"/>
    <cellStyle name="Separador de milhares 2 4 9 2 2 2" xfId="6692" xr:uid="{00000000-0005-0000-0000-0000510A0000}"/>
    <cellStyle name="Separador de milhares 2 4 9 2 3" xfId="5384" xr:uid="{00000000-0005-0000-0000-0000520A0000}"/>
    <cellStyle name="Separador de milhares 2 4 9 3" xfId="4067" xr:uid="{00000000-0005-0000-0000-0000530A0000}"/>
    <cellStyle name="Separador de milhares 2 4 9 3 2" xfId="6175" xr:uid="{00000000-0005-0000-0000-0000540A0000}"/>
    <cellStyle name="Separador de milhares 2 5" xfId="662" xr:uid="{00000000-0005-0000-0000-0000550A0000}"/>
    <cellStyle name="Separador de milhares 2 5 2" xfId="2976" xr:uid="{00000000-0005-0000-0000-0000560A0000}"/>
    <cellStyle name="Separador de milhares 2 5 2 2" xfId="3668" xr:uid="{00000000-0005-0000-0000-0000570A0000}"/>
    <cellStyle name="Separador de milhares 2 5 2 2 2" xfId="4946" xr:uid="{00000000-0005-0000-0000-0000580A0000}"/>
    <cellStyle name="Separador de milhares 2 5 2 2 2 2" xfId="7046" xr:uid="{00000000-0005-0000-0000-0000590A0000}"/>
    <cellStyle name="Separador de milhares 2 5 2 2 3" xfId="5796" xr:uid="{00000000-0005-0000-0000-00005A0A0000}"/>
    <cellStyle name="Separador de milhares 2 5 3" xfId="2977" xr:uid="{00000000-0005-0000-0000-00005B0A0000}"/>
    <cellStyle name="Separador de milhares 2 5 4" xfId="3097" xr:uid="{00000000-0005-0000-0000-00005C0A0000}"/>
    <cellStyle name="Separador de milhares 2 5 4 2" xfId="4512" xr:uid="{00000000-0005-0000-0000-00005D0A0000}"/>
    <cellStyle name="Separador de milhares 2 5 4 2 2" xfId="6612" xr:uid="{00000000-0005-0000-0000-00005E0A0000}"/>
    <cellStyle name="Separador de milhares 2 5 4 3" xfId="5225" xr:uid="{00000000-0005-0000-0000-00005F0A0000}"/>
    <cellStyle name="Separador de milhares 2 5 5" xfId="4255" xr:uid="{00000000-0005-0000-0000-0000600A0000}"/>
    <cellStyle name="Separador de milhares 2 5 5 2" xfId="6359" xr:uid="{00000000-0005-0000-0000-0000610A0000}"/>
    <cellStyle name="Separador de milhares 2 6" xfId="2128" xr:uid="{00000000-0005-0000-0000-0000620A0000}"/>
    <cellStyle name="Separador de milhares 2 6 2" xfId="3257" xr:uid="{00000000-0005-0000-0000-0000630A0000}"/>
    <cellStyle name="Separador de milhares 2 6 2 2" xfId="4593" xr:uid="{00000000-0005-0000-0000-0000640A0000}"/>
    <cellStyle name="Separador de milhares 2 6 2 2 2" xfId="6693" xr:uid="{00000000-0005-0000-0000-0000650A0000}"/>
    <cellStyle name="Separador de milhares 2 6 2 3" xfId="5385" xr:uid="{00000000-0005-0000-0000-0000660A0000}"/>
    <cellStyle name="Separador de milhares 2 6 3" xfId="4483" xr:uid="{00000000-0005-0000-0000-0000670A0000}"/>
    <cellStyle name="Separador de milhares 2 6 3 2" xfId="6583" xr:uid="{00000000-0005-0000-0000-0000680A0000}"/>
    <cellStyle name="Separador de milhares 2 7" xfId="2129" xr:uid="{00000000-0005-0000-0000-0000690A0000}"/>
    <cellStyle name="Separador de milhares 2 7 2" xfId="3258" xr:uid="{00000000-0005-0000-0000-00006A0A0000}"/>
    <cellStyle name="Separador de milhares 2 7 2 2" xfId="4594" xr:uid="{00000000-0005-0000-0000-00006B0A0000}"/>
    <cellStyle name="Separador de milhares 2 7 2 2 2" xfId="6694" xr:uid="{00000000-0005-0000-0000-00006C0A0000}"/>
    <cellStyle name="Separador de milhares 2 7 2 3" xfId="5386" xr:uid="{00000000-0005-0000-0000-00006D0A0000}"/>
    <cellStyle name="Separador de milhares 2 7 3" xfId="4343" xr:uid="{00000000-0005-0000-0000-00006E0A0000}"/>
    <cellStyle name="Separador de milhares 2 7 3 2" xfId="6447" xr:uid="{00000000-0005-0000-0000-00006F0A0000}"/>
    <cellStyle name="Separador de milhares 2 8" xfId="2130" xr:uid="{00000000-0005-0000-0000-0000700A0000}"/>
    <cellStyle name="Separador de milhares 2 8 2" xfId="3259" xr:uid="{00000000-0005-0000-0000-0000710A0000}"/>
    <cellStyle name="Separador de milhares 2 8 2 2" xfId="4595" xr:uid="{00000000-0005-0000-0000-0000720A0000}"/>
    <cellStyle name="Separador de milhares 2 8 2 2 2" xfId="6695" xr:uid="{00000000-0005-0000-0000-0000730A0000}"/>
    <cellStyle name="Separador de milhares 2 8 2 3" xfId="5387" xr:uid="{00000000-0005-0000-0000-0000740A0000}"/>
    <cellStyle name="Separador de milhares 2 8 3" xfId="4349" xr:uid="{00000000-0005-0000-0000-0000750A0000}"/>
    <cellStyle name="Separador de milhares 2 8 3 2" xfId="6453" xr:uid="{00000000-0005-0000-0000-0000760A0000}"/>
    <cellStyle name="Separador de milhares 2 9" xfId="2131" xr:uid="{00000000-0005-0000-0000-0000770A0000}"/>
    <cellStyle name="Separador de milhares 2 9 2" xfId="3260" xr:uid="{00000000-0005-0000-0000-0000780A0000}"/>
    <cellStyle name="Separador de milhares 2 9 2 2" xfId="4596" xr:uid="{00000000-0005-0000-0000-0000790A0000}"/>
    <cellStyle name="Separador de milhares 2 9 2 2 2" xfId="6696" xr:uid="{00000000-0005-0000-0000-00007A0A0000}"/>
    <cellStyle name="Separador de milhares 2 9 2 3" xfId="5388" xr:uid="{00000000-0005-0000-0000-00007B0A0000}"/>
    <cellStyle name="Separador de milhares 2 9 3" xfId="3840" xr:uid="{00000000-0005-0000-0000-00007C0A0000}"/>
    <cellStyle name="Separador de milhares 2 9 3 2" xfId="5962" xr:uid="{00000000-0005-0000-0000-00007D0A0000}"/>
    <cellStyle name="Separador de milhares 3" xfId="49" xr:uid="{00000000-0005-0000-0000-00007E0A0000}"/>
    <cellStyle name="Separador de milhares 3 10" xfId="2132" xr:uid="{00000000-0005-0000-0000-00007F0A0000}"/>
    <cellStyle name="Separador de milhares 3 10 2" xfId="3261" xr:uid="{00000000-0005-0000-0000-0000800A0000}"/>
    <cellStyle name="Separador de milhares 3 10 2 2" xfId="4597" xr:uid="{00000000-0005-0000-0000-0000810A0000}"/>
    <cellStyle name="Separador de milhares 3 10 2 2 2" xfId="6697" xr:uid="{00000000-0005-0000-0000-0000820A0000}"/>
    <cellStyle name="Separador de milhares 3 10 2 3" xfId="5389" xr:uid="{00000000-0005-0000-0000-0000830A0000}"/>
    <cellStyle name="Separador de milhares 3 10 3" xfId="3762" xr:uid="{00000000-0005-0000-0000-0000840A0000}"/>
    <cellStyle name="Separador de milhares 3 10 3 2" xfId="5886" xr:uid="{00000000-0005-0000-0000-0000850A0000}"/>
    <cellStyle name="Separador de milhares 3 11" xfId="3866" xr:uid="{00000000-0005-0000-0000-0000860A0000}"/>
    <cellStyle name="Separador de milhares 3 11 2" xfId="5987" xr:uid="{00000000-0005-0000-0000-0000870A0000}"/>
    <cellStyle name="Separador de milhares 3 2" xfId="111" xr:uid="{00000000-0005-0000-0000-0000880A0000}"/>
    <cellStyle name="Separador de milhares 3 2 10" xfId="2133" xr:uid="{00000000-0005-0000-0000-0000890A0000}"/>
    <cellStyle name="Separador de milhares 3 2 10 2" xfId="3262" xr:uid="{00000000-0005-0000-0000-00008A0A0000}"/>
    <cellStyle name="Separador de milhares 3 2 10 2 2" xfId="4598" xr:uid="{00000000-0005-0000-0000-00008B0A0000}"/>
    <cellStyle name="Separador de milhares 3 2 10 2 2 2" xfId="6698" xr:uid="{00000000-0005-0000-0000-00008C0A0000}"/>
    <cellStyle name="Separador de milhares 3 2 10 2 3" xfId="5390" xr:uid="{00000000-0005-0000-0000-00008D0A0000}"/>
    <cellStyle name="Separador de milhares 3 2 10 3" xfId="4167" xr:uid="{00000000-0005-0000-0000-00008E0A0000}"/>
    <cellStyle name="Separador de milhares 3 2 10 3 2" xfId="6274" xr:uid="{00000000-0005-0000-0000-00008F0A0000}"/>
    <cellStyle name="Separador de milhares 3 2 11" xfId="2978" xr:uid="{00000000-0005-0000-0000-0000900A0000}"/>
    <cellStyle name="Separador de milhares 3 2 11 2" xfId="3669" xr:uid="{00000000-0005-0000-0000-0000910A0000}"/>
    <cellStyle name="Separador de milhares 3 2 11 2 2" xfId="4947" xr:uid="{00000000-0005-0000-0000-0000920A0000}"/>
    <cellStyle name="Separador de milhares 3 2 11 2 2 2" xfId="7047" xr:uid="{00000000-0005-0000-0000-0000930A0000}"/>
    <cellStyle name="Separador de milhares 3 2 11 2 3" xfId="5797" xr:uid="{00000000-0005-0000-0000-0000940A0000}"/>
    <cellStyle name="Separador de milhares 3 2 11 3" xfId="4185" xr:uid="{00000000-0005-0000-0000-0000950A0000}"/>
    <cellStyle name="Separador de milhares 3 2 11 3 2" xfId="6291" xr:uid="{00000000-0005-0000-0000-0000960A0000}"/>
    <cellStyle name="Separador de milhares 3 2 2" xfId="112" xr:uid="{00000000-0005-0000-0000-0000970A0000}"/>
    <cellStyle name="Separador de milhares 3 2 2 2" xfId="848" xr:uid="{00000000-0005-0000-0000-0000980A0000}"/>
    <cellStyle name="Separador de milhares 3 2 2 2 2" xfId="3133" xr:uid="{00000000-0005-0000-0000-0000990A0000}"/>
    <cellStyle name="Separador de milhares 3 2 2 2 2 2" xfId="4338" xr:uid="{00000000-0005-0000-0000-00009A0A0000}"/>
    <cellStyle name="Separador de milhares 3 2 2 2 2 2 2" xfId="6442" xr:uid="{00000000-0005-0000-0000-00009B0A0000}"/>
    <cellStyle name="Separador de milhares 3 2 2 2 2 3" xfId="5261" xr:uid="{00000000-0005-0000-0000-00009C0A0000}"/>
    <cellStyle name="Separador de milhares 3 2 2 2 3" xfId="3882" xr:uid="{00000000-0005-0000-0000-00009D0A0000}"/>
    <cellStyle name="Separador de milhares 3 2 2 2 3 2" xfId="5999" xr:uid="{00000000-0005-0000-0000-00009E0A0000}"/>
    <cellStyle name="Separador de milhares 3 2 2 2 4" xfId="5004" xr:uid="{00000000-0005-0000-0000-00009F0A0000}"/>
    <cellStyle name="Separador de milhares 3 2 2 3" xfId="2979" xr:uid="{00000000-0005-0000-0000-0000A00A0000}"/>
    <cellStyle name="Separador de milhares 3 2 2 3 2" xfId="3670" xr:uid="{00000000-0005-0000-0000-0000A10A0000}"/>
    <cellStyle name="Separador de milhares 3 2 2 3 2 2" xfId="4948" xr:uid="{00000000-0005-0000-0000-0000A20A0000}"/>
    <cellStyle name="Separador de milhares 3 2 2 3 2 2 2" xfId="7048" xr:uid="{00000000-0005-0000-0000-0000A30A0000}"/>
    <cellStyle name="Separador de milhares 3 2 2 3 2 3" xfId="5798" xr:uid="{00000000-0005-0000-0000-0000A40A0000}"/>
    <cellStyle name="Separador de milhares 3 2 3" xfId="325" xr:uid="{00000000-0005-0000-0000-0000A50A0000}"/>
    <cellStyle name="Separador de milhares 3 2 3 2" xfId="580" xr:uid="{00000000-0005-0000-0000-0000A60A0000}"/>
    <cellStyle name="Separador de milhares 3 2 3 2 2" xfId="849" xr:uid="{00000000-0005-0000-0000-0000A70A0000}"/>
    <cellStyle name="Separador de milhares 3 2 3 2 2 2" xfId="3134" xr:uid="{00000000-0005-0000-0000-0000A80A0000}"/>
    <cellStyle name="Separador de milhares 3 2 3 2 2 2 2" xfId="4372" xr:uid="{00000000-0005-0000-0000-0000A90A0000}"/>
    <cellStyle name="Separador de milhares 3 2 3 2 2 2 2 2" xfId="6476" xr:uid="{00000000-0005-0000-0000-0000AA0A0000}"/>
    <cellStyle name="Separador de milhares 3 2 3 2 2 2 3" xfId="5262" xr:uid="{00000000-0005-0000-0000-0000AB0A0000}"/>
    <cellStyle name="Separador de milhares 3 2 3 2 2 3" xfId="3883" xr:uid="{00000000-0005-0000-0000-0000AC0A0000}"/>
    <cellStyle name="Separador de milhares 3 2 3 2 2 3 2" xfId="6000" xr:uid="{00000000-0005-0000-0000-0000AD0A0000}"/>
    <cellStyle name="Separador de milhares 3 2 3 2 2 4" xfId="5005" xr:uid="{00000000-0005-0000-0000-0000AE0A0000}"/>
    <cellStyle name="Separador de milhares 3 2 3 3" xfId="850" xr:uid="{00000000-0005-0000-0000-0000AF0A0000}"/>
    <cellStyle name="Separador de milhares 3 2 3 3 2" xfId="2134" xr:uid="{00000000-0005-0000-0000-0000B00A0000}"/>
    <cellStyle name="Separador de milhares 3 2 3 3 2 2" xfId="3263" xr:uid="{00000000-0005-0000-0000-0000B10A0000}"/>
    <cellStyle name="Separador de milhares 3 2 3 3 2 2 2" xfId="4599" xr:uid="{00000000-0005-0000-0000-0000B20A0000}"/>
    <cellStyle name="Separador de milhares 3 2 3 3 2 2 2 2" xfId="6699" xr:uid="{00000000-0005-0000-0000-0000B30A0000}"/>
    <cellStyle name="Separador de milhares 3 2 3 3 2 2 3" xfId="5391" xr:uid="{00000000-0005-0000-0000-0000B40A0000}"/>
    <cellStyle name="Separador de milhares 3 2 3 3 2 3" xfId="4021" xr:uid="{00000000-0005-0000-0000-0000B50A0000}"/>
    <cellStyle name="Separador de milhares 3 2 3 3 2 3 2" xfId="6133" xr:uid="{00000000-0005-0000-0000-0000B60A0000}"/>
    <cellStyle name="Separador de milhares 3 2 3 3 3" xfId="3135" xr:uid="{00000000-0005-0000-0000-0000B70A0000}"/>
    <cellStyle name="Separador de milhares 3 2 3 3 3 2" xfId="3794" xr:uid="{00000000-0005-0000-0000-0000B80A0000}"/>
    <cellStyle name="Separador de milhares 3 2 3 3 3 2 2" xfId="5916" xr:uid="{00000000-0005-0000-0000-0000B90A0000}"/>
    <cellStyle name="Separador de milhares 3 2 3 3 3 3" xfId="5263" xr:uid="{00000000-0005-0000-0000-0000BA0A0000}"/>
    <cellStyle name="Separador de milhares 3 2 3 3 4" xfId="3884" xr:uid="{00000000-0005-0000-0000-0000BB0A0000}"/>
    <cellStyle name="Separador de milhares 3 2 3 3 4 2" xfId="6001" xr:uid="{00000000-0005-0000-0000-0000BC0A0000}"/>
    <cellStyle name="Separador de milhares 3 2 3 3 5" xfId="5006" xr:uid="{00000000-0005-0000-0000-0000BD0A0000}"/>
    <cellStyle name="Separador de milhares 3 2 4" xfId="581" xr:uid="{00000000-0005-0000-0000-0000BE0A0000}"/>
    <cellStyle name="Separador de milhares 3 2 4 2" xfId="851" xr:uid="{00000000-0005-0000-0000-0000BF0A0000}"/>
    <cellStyle name="Separador de milhares 3 2 4 2 2" xfId="2136" xr:uid="{00000000-0005-0000-0000-0000C00A0000}"/>
    <cellStyle name="Separador de milhares 3 2 4 2 2 2" xfId="3265" xr:uid="{00000000-0005-0000-0000-0000C10A0000}"/>
    <cellStyle name="Separador de milhares 3 2 4 2 2 2 2" xfId="4601" xr:uid="{00000000-0005-0000-0000-0000C20A0000}"/>
    <cellStyle name="Separador de milhares 3 2 4 2 2 2 2 2" xfId="6701" xr:uid="{00000000-0005-0000-0000-0000C30A0000}"/>
    <cellStyle name="Separador de milhares 3 2 4 2 2 2 3" xfId="5393" xr:uid="{00000000-0005-0000-0000-0000C40A0000}"/>
    <cellStyle name="Separador de milhares 3 2 4 2 2 3" xfId="3859" xr:uid="{00000000-0005-0000-0000-0000C50A0000}"/>
    <cellStyle name="Separador de milhares 3 2 4 2 2 3 2" xfId="5980" xr:uid="{00000000-0005-0000-0000-0000C60A0000}"/>
    <cellStyle name="Separador de milhares 3 2 4 2 3" xfId="3136" xr:uid="{00000000-0005-0000-0000-0000C70A0000}"/>
    <cellStyle name="Separador de milhares 3 2 4 2 3 2" xfId="3989" xr:uid="{00000000-0005-0000-0000-0000C80A0000}"/>
    <cellStyle name="Separador de milhares 3 2 4 2 3 2 2" xfId="6105" xr:uid="{00000000-0005-0000-0000-0000C90A0000}"/>
    <cellStyle name="Separador de milhares 3 2 4 2 3 3" xfId="5264" xr:uid="{00000000-0005-0000-0000-0000CA0A0000}"/>
    <cellStyle name="Separador de milhares 3 2 4 2 4" xfId="3885" xr:uid="{00000000-0005-0000-0000-0000CB0A0000}"/>
    <cellStyle name="Separador de milhares 3 2 4 2 4 2" xfId="6002" xr:uid="{00000000-0005-0000-0000-0000CC0A0000}"/>
    <cellStyle name="Separador de milhares 3 2 4 2 5" xfId="5007" xr:uid="{00000000-0005-0000-0000-0000CD0A0000}"/>
    <cellStyle name="Separador de milhares 3 2 4 3" xfId="2137" xr:uid="{00000000-0005-0000-0000-0000CE0A0000}"/>
    <cellStyle name="Separador de milhares 3 2 4 3 2" xfId="3266" xr:uid="{00000000-0005-0000-0000-0000CF0A0000}"/>
    <cellStyle name="Separador de milhares 3 2 4 3 2 2" xfId="4602" xr:uid="{00000000-0005-0000-0000-0000D00A0000}"/>
    <cellStyle name="Separador de milhares 3 2 4 3 2 2 2" xfId="6702" xr:uid="{00000000-0005-0000-0000-0000D10A0000}"/>
    <cellStyle name="Separador de milhares 3 2 4 3 2 3" xfId="5394" xr:uid="{00000000-0005-0000-0000-0000D20A0000}"/>
    <cellStyle name="Separador de milhares 3 2 4 3 3" xfId="3801" xr:uid="{00000000-0005-0000-0000-0000D30A0000}"/>
    <cellStyle name="Separador de milhares 3 2 4 3 3 2" xfId="5923" xr:uid="{00000000-0005-0000-0000-0000D40A0000}"/>
    <cellStyle name="Separador de milhares 3 2 4 4" xfId="2138" xr:uid="{00000000-0005-0000-0000-0000D50A0000}"/>
    <cellStyle name="Separador de milhares 3 2 4 4 2" xfId="3267" xr:uid="{00000000-0005-0000-0000-0000D60A0000}"/>
    <cellStyle name="Separador de milhares 3 2 4 4 2 2" xfId="4603" xr:uid="{00000000-0005-0000-0000-0000D70A0000}"/>
    <cellStyle name="Separador de milhares 3 2 4 4 2 2 2" xfId="6703" xr:uid="{00000000-0005-0000-0000-0000D80A0000}"/>
    <cellStyle name="Separador de milhares 3 2 4 4 2 3" xfId="5395" xr:uid="{00000000-0005-0000-0000-0000D90A0000}"/>
    <cellStyle name="Separador de milhares 3 2 4 4 3" xfId="4336" xr:uid="{00000000-0005-0000-0000-0000DA0A0000}"/>
    <cellStyle name="Separador de milhares 3 2 4 4 3 2" xfId="6440" xr:uid="{00000000-0005-0000-0000-0000DB0A0000}"/>
    <cellStyle name="Separador de milhares 3 2 4 5" xfId="2139" xr:uid="{00000000-0005-0000-0000-0000DC0A0000}"/>
    <cellStyle name="Separador de milhares 3 2 4 5 2" xfId="3268" xr:uid="{00000000-0005-0000-0000-0000DD0A0000}"/>
    <cellStyle name="Separador de milhares 3 2 4 5 2 2" xfId="4604" xr:uid="{00000000-0005-0000-0000-0000DE0A0000}"/>
    <cellStyle name="Separador de milhares 3 2 4 5 2 2 2" xfId="6704" xr:uid="{00000000-0005-0000-0000-0000DF0A0000}"/>
    <cellStyle name="Separador de milhares 3 2 4 5 2 3" xfId="5396" xr:uid="{00000000-0005-0000-0000-0000E00A0000}"/>
    <cellStyle name="Separador de milhares 3 2 4 5 3" xfId="3873" xr:uid="{00000000-0005-0000-0000-0000E10A0000}"/>
    <cellStyle name="Separador de milhares 3 2 4 5 3 2" xfId="5994" xr:uid="{00000000-0005-0000-0000-0000E20A0000}"/>
    <cellStyle name="Separador de milhares 3 2 4 6" xfId="2135" xr:uid="{00000000-0005-0000-0000-0000E30A0000}"/>
    <cellStyle name="Separador de milhares 3 2 4 6 2" xfId="3264" xr:uid="{00000000-0005-0000-0000-0000E40A0000}"/>
    <cellStyle name="Separador de milhares 3 2 4 6 2 2" xfId="4600" xr:uid="{00000000-0005-0000-0000-0000E50A0000}"/>
    <cellStyle name="Separador de milhares 3 2 4 6 2 2 2" xfId="6700" xr:uid="{00000000-0005-0000-0000-0000E60A0000}"/>
    <cellStyle name="Separador de milhares 3 2 4 6 2 3" xfId="5392" xr:uid="{00000000-0005-0000-0000-0000E70A0000}"/>
    <cellStyle name="Separador de milhares 3 2 4 6 3" xfId="3784" xr:uid="{00000000-0005-0000-0000-0000E80A0000}"/>
    <cellStyle name="Separador de milhares 3 2 4 6 3 2" xfId="5906" xr:uid="{00000000-0005-0000-0000-0000E90A0000}"/>
    <cellStyle name="Separador de milhares 3 2 5" xfId="582" xr:uid="{00000000-0005-0000-0000-0000EA0A0000}"/>
    <cellStyle name="Separador de milhares 3 2 5 2" xfId="852" xr:uid="{00000000-0005-0000-0000-0000EB0A0000}"/>
    <cellStyle name="Separador de milhares 3 2 5 2 2" xfId="2141" xr:uid="{00000000-0005-0000-0000-0000EC0A0000}"/>
    <cellStyle name="Separador de milhares 3 2 5 2 2 2" xfId="3270" xr:uid="{00000000-0005-0000-0000-0000ED0A0000}"/>
    <cellStyle name="Separador de milhares 3 2 5 2 2 2 2" xfId="4606" xr:uid="{00000000-0005-0000-0000-0000EE0A0000}"/>
    <cellStyle name="Separador de milhares 3 2 5 2 2 2 2 2" xfId="6706" xr:uid="{00000000-0005-0000-0000-0000EF0A0000}"/>
    <cellStyle name="Separador de milhares 3 2 5 2 2 2 3" xfId="5398" xr:uid="{00000000-0005-0000-0000-0000F00A0000}"/>
    <cellStyle name="Separador de milhares 3 2 5 2 2 3" xfId="3795" xr:uid="{00000000-0005-0000-0000-0000F10A0000}"/>
    <cellStyle name="Separador de milhares 3 2 5 2 2 3 2" xfId="5917" xr:uid="{00000000-0005-0000-0000-0000F20A0000}"/>
    <cellStyle name="Separador de milhares 3 2 5 2 3" xfId="3137" xr:uid="{00000000-0005-0000-0000-0000F30A0000}"/>
    <cellStyle name="Separador de milhares 3 2 5 2 3 2" xfId="3867" xr:uid="{00000000-0005-0000-0000-0000F40A0000}"/>
    <cellStyle name="Separador de milhares 3 2 5 2 3 2 2" xfId="5988" xr:uid="{00000000-0005-0000-0000-0000F50A0000}"/>
    <cellStyle name="Separador de milhares 3 2 5 2 3 3" xfId="5265" xr:uid="{00000000-0005-0000-0000-0000F60A0000}"/>
    <cellStyle name="Separador de milhares 3 2 5 2 4" xfId="3886" xr:uid="{00000000-0005-0000-0000-0000F70A0000}"/>
    <cellStyle name="Separador de milhares 3 2 5 2 4 2" xfId="6003" xr:uid="{00000000-0005-0000-0000-0000F80A0000}"/>
    <cellStyle name="Separador de milhares 3 2 5 2 5" xfId="5008" xr:uid="{00000000-0005-0000-0000-0000F90A0000}"/>
    <cellStyle name="Separador de milhares 3 2 5 3" xfId="2142" xr:uid="{00000000-0005-0000-0000-0000FA0A0000}"/>
    <cellStyle name="Separador de milhares 3 2 5 3 2" xfId="3271" xr:uid="{00000000-0005-0000-0000-0000FB0A0000}"/>
    <cellStyle name="Separador de milhares 3 2 5 3 2 2" xfId="4607" xr:uid="{00000000-0005-0000-0000-0000FC0A0000}"/>
    <cellStyle name="Separador de milhares 3 2 5 3 2 2 2" xfId="6707" xr:uid="{00000000-0005-0000-0000-0000FD0A0000}"/>
    <cellStyle name="Separador de milhares 3 2 5 3 2 3" xfId="5399" xr:uid="{00000000-0005-0000-0000-0000FE0A0000}"/>
    <cellStyle name="Separador de milhares 3 2 5 3 3" xfId="3700" xr:uid="{00000000-0005-0000-0000-0000FF0A0000}"/>
    <cellStyle name="Separador de milhares 3 2 5 3 3 2" xfId="5828" xr:uid="{00000000-0005-0000-0000-0000000B0000}"/>
    <cellStyle name="Separador de milhares 3 2 5 4" xfId="2143" xr:uid="{00000000-0005-0000-0000-0000010B0000}"/>
    <cellStyle name="Separador de milhares 3 2 5 4 2" xfId="3272" xr:uid="{00000000-0005-0000-0000-0000020B0000}"/>
    <cellStyle name="Separador de milhares 3 2 5 4 2 2" xfId="4608" xr:uid="{00000000-0005-0000-0000-0000030B0000}"/>
    <cellStyle name="Separador de milhares 3 2 5 4 2 2 2" xfId="6708" xr:uid="{00000000-0005-0000-0000-0000040B0000}"/>
    <cellStyle name="Separador de milhares 3 2 5 4 2 3" xfId="5400" xr:uid="{00000000-0005-0000-0000-0000050B0000}"/>
    <cellStyle name="Separador de milhares 3 2 5 4 3" xfId="4247" xr:uid="{00000000-0005-0000-0000-0000060B0000}"/>
    <cellStyle name="Separador de milhares 3 2 5 4 3 2" xfId="6351" xr:uid="{00000000-0005-0000-0000-0000070B0000}"/>
    <cellStyle name="Separador de milhares 3 2 5 5" xfId="2140" xr:uid="{00000000-0005-0000-0000-0000080B0000}"/>
    <cellStyle name="Separador de milhares 3 2 5 5 2" xfId="3269" xr:uid="{00000000-0005-0000-0000-0000090B0000}"/>
    <cellStyle name="Separador de milhares 3 2 5 5 2 2" xfId="4605" xr:uid="{00000000-0005-0000-0000-00000A0B0000}"/>
    <cellStyle name="Separador de milhares 3 2 5 5 2 2 2" xfId="6705" xr:uid="{00000000-0005-0000-0000-00000B0B0000}"/>
    <cellStyle name="Separador de milhares 3 2 5 5 2 3" xfId="5397" xr:uid="{00000000-0005-0000-0000-00000C0B0000}"/>
    <cellStyle name="Separador de milhares 3 2 5 5 3" xfId="4026" xr:uid="{00000000-0005-0000-0000-00000D0B0000}"/>
    <cellStyle name="Separador de milhares 3 2 5 5 3 2" xfId="6135" xr:uid="{00000000-0005-0000-0000-00000E0B0000}"/>
    <cellStyle name="Separador de milhares 3 2 6" xfId="853" xr:uid="{00000000-0005-0000-0000-00000F0B0000}"/>
    <cellStyle name="Separador de milhares 3 2 6 2" xfId="1076" xr:uid="{00000000-0005-0000-0000-0000100B0000}"/>
    <cellStyle name="Separador de milhares 3 2 6 2 2" xfId="3208" xr:uid="{00000000-0005-0000-0000-0000110B0000}"/>
    <cellStyle name="Separador de milhares 3 2 6 2 2 2" xfId="4550" xr:uid="{00000000-0005-0000-0000-0000120B0000}"/>
    <cellStyle name="Separador de milhares 3 2 6 2 2 2 2" xfId="6650" xr:uid="{00000000-0005-0000-0000-0000130B0000}"/>
    <cellStyle name="Separador de milhares 3 2 6 2 2 3" xfId="5336" xr:uid="{00000000-0005-0000-0000-0000140B0000}"/>
    <cellStyle name="Separador de milhares 3 2 6 2 3" xfId="3740" xr:uid="{00000000-0005-0000-0000-0000150B0000}"/>
    <cellStyle name="Separador de milhares 3 2 6 2 3 2" xfId="5864" xr:uid="{00000000-0005-0000-0000-0000160B0000}"/>
    <cellStyle name="Separador de milhares 3 2 6 3" xfId="2144" xr:uid="{00000000-0005-0000-0000-0000170B0000}"/>
    <cellStyle name="Separador de milhares 3 2 6 3 2" xfId="3273" xr:uid="{00000000-0005-0000-0000-0000180B0000}"/>
    <cellStyle name="Separador de milhares 3 2 6 3 2 2" xfId="4609" xr:uid="{00000000-0005-0000-0000-0000190B0000}"/>
    <cellStyle name="Separador de milhares 3 2 6 3 2 2 2" xfId="6709" xr:uid="{00000000-0005-0000-0000-00001A0B0000}"/>
    <cellStyle name="Separador de milhares 3 2 6 3 2 3" xfId="5401" xr:uid="{00000000-0005-0000-0000-00001B0B0000}"/>
    <cellStyle name="Separador de milhares 3 2 6 3 3" xfId="4230" xr:uid="{00000000-0005-0000-0000-00001C0B0000}"/>
    <cellStyle name="Separador de milhares 3 2 6 3 3 2" xfId="6336" xr:uid="{00000000-0005-0000-0000-00001D0B0000}"/>
    <cellStyle name="Separador de milhares 3 2 6 4" xfId="3138" xr:uid="{00000000-0005-0000-0000-00001E0B0000}"/>
    <cellStyle name="Separador de milhares 3 2 6 4 2" xfId="4117" xr:uid="{00000000-0005-0000-0000-00001F0B0000}"/>
    <cellStyle name="Separador de milhares 3 2 6 4 2 2" xfId="6225" xr:uid="{00000000-0005-0000-0000-0000200B0000}"/>
    <cellStyle name="Separador de milhares 3 2 6 4 3" xfId="5266" xr:uid="{00000000-0005-0000-0000-0000210B0000}"/>
    <cellStyle name="Separador de milhares 3 2 6 5" xfId="3887" xr:uid="{00000000-0005-0000-0000-0000220B0000}"/>
    <cellStyle name="Separador de milhares 3 2 6 5 2" xfId="6004" xr:uid="{00000000-0005-0000-0000-0000230B0000}"/>
    <cellStyle name="Separador de milhares 3 2 6 6" xfId="5009" xr:uid="{00000000-0005-0000-0000-0000240B0000}"/>
    <cellStyle name="Separador de milhares 3 2 7" xfId="1077" xr:uid="{00000000-0005-0000-0000-0000250B0000}"/>
    <cellStyle name="Separador de milhares 3 2 7 2" xfId="2146" xr:uid="{00000000-0005-0000-0000-0000260B0000}"/>
    <cellStyle name="Separador de milhares 3 2 7 2 2" xfId="3275" xr:uid="{00000000-0005-0000-0000-0000270B0000}"/>
    <cellStyle name="Separador de milhares 3 2 7 2 2 2" xfId="4611" xr:uid="{00000000-0005-0000-0000-0000280B0000}"/>
    <cellStyle name="Separador de milhares 3 2 7 2 2 2 2" xfId="6711" xr:uid="{00000000-0005-0000-0000-0000290B0000}"/>
    <cellStyle name="Separador de milhares 3 2 7 2 2 3" xfId="5403" xr:uid="{00000000-0005-0000-0000-00002A0B0000}"/>
    <cellStyle name="Separador de milhares 3 2 7 2 3" xfId="3746" xr:uid="{00000000-0005-0000-0000-00002B0B0000}"/>
    <cellStyle name="Separador de milhares 3 2 7 2 3 2" xfId="5870" xr:uid="{00000000-0005-0000-0000-00002C0B0000}"/>
    <cellStyle name="Separador de milhares 3 2 7 3" xfId="2145" xr:uid="{00000000-0005-0000-0000-00002D0B0000}"/>
    <cellStyle name="Separador de milhares 3 2 7 3 2" xfId="3274" xr:uid="{00000000-0005-0000-0000-00002E0B0000}"/>
    <cellStyle name="Separador de milhares 3 2 7 3 2 2" xfId="4610" xr:uid="{00000000-0005-0000-0000-00002F0B0000}"/>
    <cellStyle name="Separador de milhares 3 2 7 3 2 2 2" xfId="6710" xr:uid="{00000000-0005-0000-0000-0000300B0000}"/>
    <cellStyle name="Separador de milhares 3 2 7 3 2 3" xfId="5402" xr:uid="{00000000-0005-0000-0000-0000310B0000}"/>
    <cellStyle name="Separador de milhares 3 2 7 3 3" xfId="4475" xr:uid="{00000000-0005-0000-0000-0000320B0000}"/>
    <cellStyle name="Separador de milhares 3 2 7 3 3 2" xfId="6575" xr:uid="{00000000-0005-0000-0000-0000330B0000}"/>
    <cellStyle name="Separador de milhares 3 2 7 4" xfId="3209" xr:uid="{00000000-0005-0000-0000-0000340B0000}"/>
    <cellStyle name="Separador de milhares 3 2 7 4 2" xfId="4551" xr:uid="{00000000-0005-0000-0000-0000350B0000}"/>
    <cellStyle name="Separador de milhares 3 2 7 4 2 2" xfId="6651" xr:uid="{00000000-0005-0000-0000-0000360B0000}"/>
    <cellStyle name="Separador de milhares 3 2 7 4 3" xfId="5337" xr:uid="{00000000-0005-0000-0000-0000370B0000}"/>
    <cellStyle name="Separador de milhares 3 2 7 5" xfId="4139" xr:uid="{00000000-0005-0000-0000-0000380B0000}"/>
    <cellStyle name="Separador de milhares 3 2 7 5 2" xfId="6247" xr:uid="{00000000-0005-0000-0000-0000390B0000}"/>
    <cellStyle name="Separador de milhares 3 2 8" xfId="2147" xr:uid="{00000000-0005-0000-0000-00003A0B0000}"/>
    <cellStyle name="Separador de milhares 3 2 8 2" xfId="2148" xr:uid="{00000000-0005-0000-0000-00003B0B0000}"/>
    <cellStyle name="Separador de milhares 3 2 8 2 2" xfId="3277" xr:uid="{00000000-0005-0000-0000-00003C0B0000}"/>
    <cellStyle name="Separador de milhares 3 2 8 2 2 2" xfId="4613" xr:uid="{00000000-0005-0000-0000-00003D0B0000}"/>
    <cellStyle name="Separador de milhares 3 2 8 2 2 2 2" xfId="6713" xr:uid="{00000000-0005-0000-0000-00003E0B0000}"/>
    <cellStyle name="Separador de milhares 3 2 8 2 2 3" xfId="5405" xr:uid="{00000000-0005-0000-0000-00003F0B0000}"/>
    <cellStyle name="Separador de milhares 3 2 8 2 3" xfId="4004" xr:uid="{00000000-0005-0000-0000-0000400B0000}"/>
    <cellStyle name="Separador de milhares 3 2 8 2 3 2" xfId="6116" xr:uid="{00000000-0005-0000-0000-0000410B0000}"/>
    <cellStyle name="Separador de milhares 3 2 8 3" xfId="3276" xr:uid="{00000000-0005-0000-0000-0000420B0000}"/>
    <cellStyle name="Separador de milhares 3 2 8 3 2" xfId="4612" xr:uid="{00000000-0005-0000-0000-0000430B0000}"/>
    <cellStyle name="Separador de milhares 3 2 8 3 2 2" xfId="6712" xr:uid="{00000000-0005-0000-0000-0000440B0000}"/>
    <cellStyle name="Separador de milhares 3 2 8 3 3" xfId="5404" xr:uid="{00000000-0005-0000-0000-0000450B0000}"/>
    <cellStyle name="Separador de milhares 3 2 8 4" xfId="4122" xr:uid="{00000000-0005-0000-0000-0000460B0000}"/>
    <cellStyle name="Separador de milhares 3 2 8 4 2" xfId="6230" xr:uid="{00000000-0005-0000-0000-0000470B0000}"/>
    <cellStyle name="Separador de milhares 3 2 9" xfId="2149" xr:uid="{00000000-0005-0000-0000-0000480B0000}"/>
    <cellStyle name="Separador de milhares 3 2 9 2" xfId="2150" xr:uid="{00000000-0005-0000-0000-0000490B0000}"/>
    <cellStyle name="Separador de milhares 3 2 9 2 2" xfId="3279" xr:uid="{00000000-0005-0000-0000-00004A0B0000}"/>
    <cellStyle name="Separador de milhares 3 2 9 2 2 2" xfId="4615" xr:uid="{00000000-0005-0000-0000-00004B0B0000}"/>
    <cellStyle name="Separador de milhares 3 2 9 2 2 2 2" xfId="6715" xr:uid="{00000000-0005-0000-0000-00004C0B0000}"/>
    <cellStyle name="Separador de milhares 3 2 9 2 2 3" xfId="5407" xr:uid="{00000000-0005-0000-0000-00004D0B0000}"/>
    <cellStyle name="Separador de milhares 3 2 9 2 3" xfId="3822" xr:uid="{00000000-0005-0000-0000-00004E0B0000}"/>
    <cellStyle name="Separador de milhares 3 2 9 2 3 2" xfId="5944" xr:uid="{00000000-0005-0000-0000-00004F0B0000}"/>
    <cellStyle name="Separador de milhares 3 2 9 3" xfId="3278" xr:uid="{00000000-0005-0000-0000-0000500B0000}"/>
    <cellStyle name="Separador de milhares 3 2 9 3 2" xfId="4614" xr:uid="{00000000-0005-0000-0000-0000510B0000}"/>
    <cellStyle name="Separador de milhares 3 2 9 3 2 2" xfId="6714" xr:uid="{00000000-0005-0000-0000-0000520B0000}"/>
    <cellStyle name="Separador de milhares 3 2 9 3 3" xfId="5406" xr:uid="{00000000-0005-0000-0000-0000530B0000}"/>
    <cellStyle name="Separador de milhares 3 2 9 4" xfId="3786" xr:uid="{00000000-0005-0000-0000-0000540B0000}"/>
    <cellStyle name="Separador de milhares 3 2 9 4 2" xfId="5908" xr:uid="{00000000-0005-0000-0000-0000550B0000}"/>
    <cellStyle name="Separador de milhares 3 3" xfId="113" xr:uid="{00000000-0005-0000-0000-0000560B0000}"/>
    <cellStyle name="Separador de milhares 3 3 2" xfId="326" xr:uid="{00000000-0005-0000-0000-0000570B0000}"/>
    <cellStyle name="Separador de milhares 3 3 2 2" xfId="583" xr:uid="{00000000-0005-0000-0000-0000580B0000}"/>
    <cellStyle name="Separador de milhares 3 3 2 2 2" xfId="854" xr:uid="{00000000-0005-0000-0000-0000590B0000}"/>
    <cellStyle name="Separador de milhares 3 3 2 2 2 2" xfId="3139" xr:uid="{00000000-0005-0000-0000-00005A0B0000}"/>
    <cellStyle name="Separador de milhares 3 3 2 2 2 2 2" xfId="4085" xr:uid="{00000000-0005-0000-0000-00005B0B0000}"/>
    <cellStyle name="Separador de milhares 3 3 2 2 2 2 2 2" xfId="6193" xr:uid="{00000000-0005-0000-0000-00005C0B0000}"/>
    <cellStyle name="Separador de milhares 3 3 2 2 2 2 3" xfId="5267" xr:uid="{00000000-0005-0000-0000-00005D0B0000}"/>
    <cellStyle name="Separador de milhares 3 3 2 2 2 3" xfId="3888" xr:uid="{00000000-0005-0000-0000-00005E0B0000}"/>
    <cellStyle name="Separador de milhares 3 3 2 2 2 3 2" xfId="6005" xr:uid="{00000000-0005-0000-0000-00005F0B0000}"/>
    <cellStyle name="Separador de milhares 3 3 2 2 2 4" xfId="5010" xr:uid="{00000000-0005-0000-0000-0000600B0000}"/>
    <cellStyle name="Separador de milhares 3 3 2 3" xfId="855" xr:uid="{00000000-0005-0000-0000-0000610B0000}"/>
    <cellStyle name="Separador de milhares 3 3 2 3 2" xfId="1078" xr:uid="{00000000-0005-0000-0000-0000620B0000}"/>
    <cellStyle name="Separador de milhares 3 3 2 3 2 2" xfId="2151" xr:uid="{00000000-0005-0000-0000-0000630B0000}"/>
    <cellStyle name="Separador de milhares 3 3 2 3 2 2 2" xfId="3280" xr:uid="{00000000-0005-0000-0000-0000640B0000}"/>
    <cellStyle name="Separador de milhares 3 3 2 3 2 2 2 2" xfId="4616" xr:uid="{00000000-0005-0000-0000-0000650B0000}"/>
    <cellStyle name="Separador de milhares 3 3 2 3 2 2 2 2 2" xfId="6716" xr:uid="{00000000-0005-0000-0000-0000660B0000}"/>
    <cellStyle name="Separador de milhares 3 3 2 3 2 2 2 3" xfId="5408" xr:uid="{00000000-0005-0000-0000-0000670B0000}"/>
    <cellStyle name="Separador de milhares 3 3 2 3 2 2 3" xfId="4387" xr:uid="{00000000-0005-0000-0000-0000680B0000}"/>
    <cellStyle name="Separador de milhares 3 3 2 3 2 2 3 2" xfId="6491" xr:uid="{00000000-0005-0000-0000-0000690B0000}"/>
    <cellStyle name="Separador de milhares 3 3 2 3 2 3" xfId="3210" xr:uid="{00000000-0005-0000-0000-00006A0B0000}"/>
    <cellStyle name="Separador de milhares 3 3 2 3 2 3 2" xfId="4552" xr:uid="{00000000-0005-0000-0000-00006B0B0000}"/>
    <cellStyle name="Separador de milhares 3 3 2 3 2 3 2 2" xfId="6652" xr:uid="{00000000-0005-0000-0000-00006C0B0000}"/>
    <cellStyle name="Separador de milhares 3 3 2 3 2 3 3" xfId="5338" xr:uid="{00000000-0005-0000-0000-00006D0B0000}"/>
    <cellStyle name="Separador de milhares 3 3 2 3 2 4" xfId="4075" xr:uid="{00000000-0005-0000-0000-00006E0B0000}"/>
    <cellStyle name="Separador de milhares 3 3 2 3 2 4 2" xfId="6183" xr:uid="{00000000-0005-0000-0000-00006F0B0000}"/>
    <cellStyle name="Separador de milhares 3 3 2 3 3" xfId="3140" xr:uid="{00000000-0005-0000-0000-0000700B0000}"/>
    <cellStyle name="Separador de milhares 3 3 2 3 3 2" xfId="3757" xr:uid="{00000000-0005-0000-0000-0000710B0000}"/>
    <cellStyle name="Separador de milhares 3 3 2 3 3 2 2" xfId="5881" xr:uid="{00000000-0005-0000-0000-0000720B0000}"/>
    <cellStyle name="Separador de milhares 3 3 2 3 3 3" xfId="5268" xr:uid="{00000000-0005-0000-0000-0000730B0000}"/>
    <cellStyle name="Separador de milhares 3 3 2 3 4" xfId="3889" xr:uid="{00000000-0005-0000-0000-0000740B0000}"/>
    <cellStyle name="Separador de milhares 3 3 2 3 4 2" xfId="6006" xr:uid="{00000000-0005-0000-0000-0000750B0000}"/>
    <cellStyle name="Separador de milhares 3 3 2 3 5" xfId="5011" xr:uid="{00000000-0005-0000-0000-0000760B0000}"/>
    <cellStyle name="Separador de milhares 3 3 3" xfId="856" xr:uid="{00000000-0005-0000-0000-0000770B0000}"/>
    <cellStyle name="Separador de milhares 3 3 3 2" xfId="2153" xr:uid="{00000000-0005-0000-0000-0000780B0000}"/>
    <cellStyle name="Separador de milhares 3 3 3 2 2" xfId="3282" xr:uid="{00000000-0005-0000-0000-0000790B0000}"/>
    <cellStyle name="Separador de milhares 3 3 3 2 2 2" xfId="4618" xr:uid="{00000000-0005-0000-0000-00007A0B0000}"/>
    <cellStyle name="Separador de milhares 3 3 3 2 2 2 2" xfId="6718" xr:uid="{00000000-0005-0000-0000-00007B0B0000}"/>
    <cellStyle name="Separador de milhares 3 3 3 2 2 3" xfId="5410" xr:uid="{00000000-0005-0000-0000-00007C0B0000}"/>
    <cellStyle name="Separador de milhares 3 3 3 2 3" xfId="4098" xr:uid="{00000000-0005-0000-0000-00007D0B0000}"/>
    <cellStyle name="Separador de milhares 3 3 3 2 3 2" xfId="6206" xr:uid="{00000000-0005-0000-0000-00007E0B0000}"/>
    <cellStyle name="Separador de milhares 3 3 3 3" xfId="2152" xr:uid="{00000000-0005-0000-0000-00007F0B0000}"/>
    <cellStyle name="Separador de milhares 3 3 3 3 2" xfId="3281" xr:uid="{00000000-0005-0000-0000-0000800B0000}"/>
    <cellStyle name="Separador de milhares 3 3 3 3 2 2" xfId="4617" xr:uid="{00000000-0005-0000-0000-0000810B0000}"/>
    <cellStyle name="Separador de milhares 3 3 3 3 2 2 2" xfId="6717" xr:uid="{00000000-0005-0000-0000-0000820B0000}"/>
    <cellStyle name="Separador de milhares 3 3 3 3 2 3" xfId="5409" xr:uid="{00000000-0005-0000-0000-0000830B0000}"/>
    <cellStyle name="Separador de milhares 3 3 3 3 3" xfId="4356" xr:uid="{00000000-0005-0000-0000-0000840B0000}"/>
    <cellStyle name="Separador de milhares 3 3 3 3 3 2" xfId="6460" xr:uid="{00000000-0005-0000-0000-0000850B0000}"/>
    <cellStyle name="Separador de milhares 3 3 3 4" xfId="3141" xr:uid="{00000000-0005-0000-0000-0000860B0000}"/>
    <cellStyle name="Separador de milhares 3 3 3 4 2" xfId="3971" xr:uid="{00000000-0005-0000-0000-0000870B0000}"/>
    <cellStyle name="Separador de milhares 3 3 3 4 2 2" xfId="6087" xr:uid="{00000000-0005-0000-0000-0000880B0000}"/>
    <cellStyle name="Separador de milhares 3 3 3 4 3" xfId="5269" xr:uid="{00000000-0005-0000-0000-0000890B0000}"/>
    <cellStyle name="Separador de milhares 3 3 3 5" xfId="3890" xr:uid="{00000000-0005-0000-0000-00008A0B0000}"/>
    <cellStyle name="Separador de milhares 3 3 3 5 2" xfId="6007" xr:uid="{00000000-0005-0000-0000-00008B0B0000}"/>
    <cellStyle name="Separador de milhares 3 3 3 6" xfId="5012" xr:uid="{00000000-0005-0000-0000-00008C0B0000}"/>
    <cellStyle name="Separador de milhares 3 3 4" xfId="2980" xr:uid="{00000000-0005-0000-0000-00008D0B0000}"/>
    <cellStyle name="Separador de milhares 3 3 4 2" xfId="3711" xr:uid="{00000000-0005-0000-0000-00008E0B0000}"/>
    <cellStyle name="Separador de milhares 3 3 4 2 2" xfId="5839" xr:uid="{00000000-0005-0000-0000-00008F0B0000}"/>
    <cellStyle name="Separador de milhares 3 4" xfId="114" xr:uid="{00000000-0005-0000-0000-0000900B0000}"/>
    <cellStyle name="Separador de milhares 3 4 2" xfId="857" xr:uid="{00000000-0005-0000-0000-0000910B0000}"/>
    <cellStyle name="Separador de milhares 3 4 2 2" xfId="3142" xr:uid="{00000000-0005-0000-0000-0000920B0000}"/>
    <cellStyle name="Separador de milhares 3 4 2 2 2" xfId="3783" xr:uid="{00000000-0005-0000-0000-0000930B0000}"/>
    <cellStyle name="Separador de milhares 3 4 2 2 2 2" xfId="5905" xr:uid="{00000000-0005-0000-0000-0000940B0000}"/>
    <cellStyle name="Separador de milhares 3 4 2 2 3" xfId="5270" xr:uid="{00000000-0005-0000-0000-0000950B0000}"/>
    <cellStyle name="Separador de milhares 3 4 2 3" xfId="3891" xr:uid="{00000000-0005-0000-0000-0000960B0000}"/>
    <cellStyle name="Separador de milhares 3 4 2 3 2" xfId="6008" xr:uid="{00000000-0005-0000-0000-0000970B0000}"/>
    <cellStyle name="Separador de milhares 3 4 2 4" xfId="5013" xr:uid="{00000000-0005-0000-0000-0000980B0000}"/>
    <cellStyle name="Separador de milhares 3 5" xfId="110" xr:uid="{00000000-0005-0000-0000-0000990B0000}"/>
    <cellStyle name="Separador de milhares 3 5 2" xfId="858" xr:uid="{00000000-0005-0000-0000-00009A0B0000}"/>
    <cellStyle name="Separador de milhares 3 5 2 2" xfId="3143" xr:uid="{00000000-0005-0000-0000-00009B0B0000}"/>
    <cellStyle name="Separador de milhares 3 5 2 2 2" xfId="3754" xr:uid="{00000000-0005-0000-0000-00009C0B0000}"/>
    <cellStyle name="Separador de milhares 3 5 2 2 2 2" xfId="5878" xr:uid="{00000000-0005-0000-0000-00009D0B0000}"/>
    <cellStyle name="Separador de milhares 3 5 2 2 3" xfId="5271" xr:uid="{00000000-0005-0000-0000-00009E0B0000}"/>
    <cellStyle name="Separador de milhares 3 5 2 3" xfId="3892" xr:uid="{00000000-0005-0000-0000-00009F0B0000}"/>
    <cellStyle name="Separador de milhares 3 5 2 3 2" xfId="6009" xr:uid="{00000000-0005-0000-0000-0000A00B0000}"/>
    <cellStyle name="Separador de milhares 3 5 2 4" xfId="5014" xr:uid="{00000000-0005-0000-0000-0000A10B0000}"/>
    <cellStyle name="Separador de milhares 3 5 3" xfId="2981" xr:uid="{00000000-0005-0000-0000-0000A20B0000}"/>
    <cellStyle name="Separador de milhares 3 6" xfId="584" xr:uid="{00000000-0005-0000-0000-0000A30B0000}"/>
    <cellStyle name="Separador de milhares 3 6 2" xfId="585" xr:uid="{00000000-0005-0000-0000-0000A40B0000}"/>
    <cellStyle name="Separador de milhares 3 6 2 2" xfId="859" xr:uid="{00000000-0005-0000-0000-0000A50B0000}"/>
    <cellStyle name="Separador de milhares 3 6 2 2 2" xfId="3144" xr:uid="{00000000-0005-0000-0000-0000A60B0000}"/>
    <cellStyle name="Separador de milhares 3 6 2 2 2 2" xfId="4337" xr:uid="{00000000-0005-0000-0000-0000A70B0000}"/>
    <cellStyle name="Separador de milhares 3 6 2 2 2 2 2" xfId="6441" xr:uid="{00000000-0005-0000-0000-0000A80B0000}"/>
    <cellStyle name="Separador de milhares 3 6 2 2 2 3" xfId="5272" xr:uid="{00000000-0005-0000-0000-0000A90B0000}"/>
    <cellStyle name="Separador de milhares 3 6 2 2 3" xfId="3893" xr:uid="{00000000-0005-0000-0000-0000AA0B0000}"/>
    <cellStyle name="Separador de milhares 3 6 2 2 3 2" xfId="6010" xr:uid="{00000000-0005-0000-0000-0000AB0B0000}"/>
    <cellStyle name="Separador de milhares 3 6 2 2 4" xfId="5015" xr:uid="{00000000-0005-0000-0000-0000AC0B0000}"/>
    <cellStyle name="Separador de milhares 3 6 3" xfId="860" xr:uid="{00000000-0005-0000-0000-0000AD0B0000}"/>
    <cellStyle name="Separador de milhares 3 6 3 2" xfId="3145" xr:uid="{00000000-0005-0000-0000-0000AE0B0000}"/>
    <cellStyle name="Separador de milhares 3 6 3 2 2" xfId="3823" xr:uid="{00000000-0005-0000-0000-0000AF0B0000}"/>
    <cellStyle name="Separador de milhares 3 6 3 2 2 2" xfId="5945" xr:uid="{00000000-0005-0000-0000-0000B00B0000}"/>
    <cellStyle name="Separador de milhares 3 6 3 2 3" xfId="5273" xr:uid="{00000000-0005-0000-0000-0000B10B0000}"/>
    <cellStyle name="Separador de milhares 3 6 3 3" xfId="3894" xr:uid="{00000000-0005-0000-0000-0000B20B0000}"/>
    <cellStyle name="Separador de milhares 3 6 3 3 2" xfId="6011" xr:uid="{00000000-0005-0000-0000-0000B30B0000}"/>
    <cellStyle name="Separador de milhares 3 6 3 4" xfId="5016" xr:uid="{00000000-0005-0000-0000-0000B40B0000}"/>
    <cellStyle name="Separador de milhares 3 7" xfId="586" xr:uid="{00000000-0005-0000-0000-0000B50B0000}"/>
    <cellStyle name="Separador de milhares 3 7 2" xfId="861" xr:uid="{00000000-0005-0000-0000-0000B60B0000}"/>
    <cellStyle name="Separador de milhares 3 7 2 2" xfId="2154" xr:uid="{00000000-0005-0000-0000-0000B70B0000}"/>
    <cellStyle name="Separador de milhares 3 7 2 2 2" xfId="3283" xr:uid="{00000000-0005-0000-0000-0000B80B0000}"/>
    <cellStyle name="Separador de milhares 3 7 2 2 2 2" xfId="4619" xr:uid="{00000000-0005-0000-0000-0000B90B0000}"/>
    <cellStyle name="Separador de milhares 3 7 2 2 2 2 2" xfId="6719" xr:uid="{00000000-0005-0000-0000-0000BA0B0000}"/>
    <cellStyle name="Separador de milhares 3 7 2 2 2 3" xfId="5411" xr:uid="{00000000-0005-0000-0000-0000BB0B0000}"/>
    <cellStyle name="Separador de milhares 3 7 2 2 3" xfId="4411" xr:uid="{00000000-0005-0000-0000-0000BC0B0000}"/>
    <cellStyle name="Separador de milhares 3 7 2 2 3 2" xfId="6514" xr:uid="{00000000-0005-0000-0000-0000BD0B0000}"/>
    <cellStyle name="Separador de milhares 3 7 2 3" xfId="3146" xr:uid="{00000000-0005-0000-0000-0000BE0B0000}"/>
    <cellStyle name="Separador de milhares 3 7 2 3 2" xfId="4111" xr:uid="{00000000-0005-0000-0000-0000BF0B0000}"/>
    <cellStyle name="Separador de milhares 3 7 2 3 2 2" xfId="6219" xr:uid="{00000000-0005-0000-0000-0000C00B0000}"/>
    <cellStyle name="Separador de milhares 3 7 2 3 3" xfId="5274" xr:uid="{00000000-0005-0000-0000-0000C10B0000}"/>
    <cellStyle name="Separador de milhares 3 7 2 4" xfId="3895" xr:uid="{00000000-0005-0000-0000-0000C20B0000}"/>
    <cellStyle name="Separador de milhares 3 7 2 4 2" xfId="6012" xr:uid="{00000000-0005-0000-0000-0000C30B0000}"/>
    <cellStyle name="Separador de milhares 3 7 2 5" xfId="5017" xr:uid="{00000000-0005-0000-0000-0000C40B0000}"/>
    <cellStyle name="Separador de milhares 3 8" xfId="862" xr:uid="{00000000-0005-0000-0000-0000C50B0000}"/>
    <cellStyle name="Separador de milhares 3 8 2" xfId="1079" xr:uid="{00000000-0005-0000-0000-0000C60B0000}"/>
    <cellStyle name="Separador de milhares 3 8 2 2" xfId="2156" xr:uid="{00000000-0005-0000-0000-0000C70B0000}"/>
    <cellStyle name="Separador de milhares 3 8 2 2 2" xfId="3285" xr:uid="{00000000-0005-0000-0000-0000C80B0000}"/>
    <cellStyle name="Separador de milhares 3 8 2 2 2 2" xfId="4621" xr:uid="{00000000-0005-0000-0000-0000C90B0000}"/>
    <cellStyle name="Separador de milhares 3 8 2 2 2 2 2" xfId="6721" xr:uid="{00000000-0005-0000-0000-0000CA0B0000}"/>
    <cellStyle name="Separador de milhares 3 8 2 2 2 3" xfId="5413" xr:uid="{00000000-0005-0000-0000-0000CB0B0000}"/>
    <cellStyle name="Separador de milhares 3 8 2 2 3" xfId="4195" xr:uid="{00000000-0005-0000-0000-0000CC0B0000}"/>
    <cellStyle name="Separador de milhares 3 8 2 2 3 2" xfId="6301" xr:uid="{00000000-0005-0000-0000-0000CD0B0000}"/>
    <cellStyle name="Separador de milhares 3 8 2 3" xfId="3211" xr:uid="{00000000-0005-0000-0000-0000CE0B0000}"/>
    <cellStyle name="Separador de milhares 3 8 2 3 2" xfId="4553" xr:uid="{00000000-0005-0000-0000-0000CF0B0000}"/>
    <cellStyle name="Separador de milhares 3 8 2 3 2 2" xfId="6653" xr:uid="{00000000-0005-0000-0000-0000D00B0000}"/>
    <cellStyle name="Separador de milhares 3 8 2 3 3" xfId="5339" xr:uid="{00000000-0005-0000-0000-0000D10B0000}"/>
    <cellStyle name="Separador de milhares 3 8 2 4" xfId="4127" xr:uid="{00000000-0005-0000-0000-0000D20B0000}"/>
    <cellStyle name="Separador de milhares 3 8 2 4 2" xfId="6235" xr:uid="{00000000-0005-0000-0000-0000D30B0000}"/>
    <cellStyle name="Separador de milhares 3 8 3" xfId="2155" xr:uid="{00000000-0005-0000-0000-0000D40B0000}"/>
    <cellStyle name="Separador de milhares 3 8 3 2" xfId="3284" xr:uid="{00000000-0005-0000-0000-0000D50B0000}"/>
    <cellStyle name="Separador de milhares 3 8 3 2 2" xfId="4620" xr:uid="{00000000-0005-0000-0000-0000D60B0000}"/>
    <cellStyle name="Separador de milhares 3 8 3 2 2 2" xfId="6720" xr:uid="{00000000-0005-0000-0000-0000D70B0000}"/>
    <cellStyle name="Separador de milhares 3 8 3 2 3" xfId="5412" xr:uid="{00000000-0005-0000-0000-0000D80B0000}"/>
    <cellStyle name="Separador de milhares 3 8 3 3" xfId="4454" xr:uid="{00000000-0005-0000-0000-0000D90B0000}"/>
    <cellStyle name="Separador de milhares 3 8 3 3 2" xfId="6555" xr:uid="{00000000-0005-0000-0000-0000DA0B0000}"/>
    <cellStyle name="Separador de milhares 3 8 4" xfId="3147" xr:uid="{00000000-0005-0000-0000-0000DB0B0000}"/>
    <cellStyle name="Separador de milhares 3 8 4 2" xfId="4190" xr:uid="{00000000-0005-0000-0000-0000DC0B0000}"/>
    <cellStyle name="Separador de milhares 3 8 4 2 2" xfId="6296" xr:uid="{00000000-0005-0000-0000-0000DD0B0000}"/>
    <cellStyle name="Separador de milhares 3 8 4 3" xfId="5275" xr:uid="{00000000-0005-0000-0000-0000DE0B0000}"/>
    <cellStyle name="Separador de milhares 3 8 5" xfId="3896" xr:uid="{00000000-0005-0000-0000-0000DF0B0000}"/>
    <cellStyle name="Separador de milhares 3 8 5 2" xfId="6013" xr:uid="{00000000-0005-0000-0000-0000E00B0000}"/>
    <cellStyle name="Separador de milhares 3 8 6" xfId="5018" xr:uid="{00000000-0005-0000-0000-0000E10B0000}"/>
    <cellStyle name="Separador de milhares 3 9" xfId="2157" xr:uid="{00000000-0005-0000-0000-0000E20B0000}"/>
    <cellStyle name="Separador de milhares 3 9 2" xfId="2158" xr:uid="{00000000-0005-0000-0000-0000E30B0000}"/>
    <cellStyle name="Separador de milhares 3 9 2 2" xfId="3287" xr:uid="{00000000-0005-0000-0000-0000E40B0000}"/>
    <cellStyle name="Separador de milhares 3 9 2 2 2" xfId="4623" xr:uid="{00000000-0005-0000-0000-0000E50B0000}"/>
    <cellStyle name="Separador de milhares 3 9 2 2 2 2" xfId="6723" xr:uid="{00000000-0005-0000-0000-0000E60B0000}"/>
    <cellStyle name="Separador de milhares 3 9 2 2 3" xfId="5415" xr:uid="{00000000-0005-0000-0000-0000E70B0000}"/>
    <cellStyle name="Separador de milhares 3 9 2 3" xfId="3750" xr:uid="{00000000-0005-0000-0000-0000E80B0000}"/>
    <cellStyle name="Separador de milhares 3 9 2 3 2" xfId="5874" xr:uid="{00000000-0005-0000-0000-0000E90B0000}"/>
    <cellStyle name="Separador de milhares 3 9 3" xfId="3286" xr:uid="{00000000-0005-0000-0000-0000EA0B0000}"/>
    <cellStyle name="Separador de milhares 3 9 3 2" xfId="4622" xr:uid="{00000000-0005-0000-0000-0000EB0B0000}"/>
    <cellStyle name="Separador de milhares 3 9 3 2 2" xfId="6722" xr:uid="{00000000-0005-0000-0000-0000EC0B0000}"/>
    <cellStyle name="Separador de milhares 3 9 3 3" xfId="5414" xr:uid="{00000000-0005-0000-0000-0000ED0B0000}"/>
    <cellStyle name="Separador de milhares 3 9 4" xfId="3855" xr:uid="{00000000-0005-0000-0000-0000EE0B0000}"/>
    <cellStyle name="Separador de milhares 3 9 4 2" xfId="5976" xr:uid="{00000000-0005-0000-0000-0000EF0B0000}"/>
    <cellStyle name="Separador de milhares 4" xfId="327" xr:uid="{00000000-0005-0000-0000-0000F00B0000}"/>
    <cellStyle name="Separador de milhares 4 2" xfId="989" xr:uid="{00000000-0005-0000-0000-0000F10B0000}"/>
    <cellStyle name="Separador de milhares 4 2 2" xfId="2983" xr:uid="{00000000-0005-0000-0000-0000F20B0000}"/>
    <cellStyle name="Separador de milhares 4 2 2 2" xfId="3672" xr:uid="{00000000-0005-0000-0000-0000F30B0000}"/>
    <cellStyle name="Separador de milhares 4 2 2 2 2" xfId="4950" xr:uid="{00000000-0005-0000-0000-0000F40B0000}"/>
    <cellStyle name="Separador de milhares 4 2 2 2 2 2" xfId="7050" xr:uid="{00000000-0005-0000-0000-0000F50B0000}"/>
    <cellStyle name="Separador de milhares 4 2 2 2 3" xfId="5800" xr:uid="{00000000-0005-0000-0000-0000F60B0000}"/>
    <cellStyle name="Separador de milhares 4 2 3" xfId="2982" xr:uid="{00000000-0005-0000-0000-0000F70B0000}"/>
    <cellStyle name="Separador de milhares 4 2 3 2" xfId="3671" xr:uid="{00000000-0005-0000-0000-0000F80B0000}"/>
    <cellStyle name="Separador de milhares 4 2 3 2 2" xfId="4949" xr:uid="{00000000-0005-0000-0000-0000F90B0000}"/>
    <cellStyle name="Separador de milhares 4 2 3 2 2 2" xfId="7049" xr:uid="{00000000-0005-0000-0000-0000FA0B0000}"/>
    <cellStyle name="Separador de milhares 4 2 3 2 3" xfId="5799" xr:uid="{00000000-0005-0000-0000-0000FB0B0000}"/>
    <cellStyle name="Separador de milhares 4 2 3 3" xfId="4415" xr:uid="{00000000-0005-0000-0000-0000FC0B0000}"/>
    <cellStyle name="Separador de milhares 4 2 3 3 2" xfId="6518" xr:uid="{00000000-0005-0000-0000-0000FD0B0000}"/>
    <cellStyle name="Separador de milhares 4 2 3 4" xfId="5142" xr:uid="{00000000-0005-0000-0000-0000FE0B0000}"/>
    <cellStyle name="Separador de milhares 4 3" xfId="990" xr:uid="{00000000-0005-0000-0000-0000FF0B0000}"/>
    <cellStyle name="Separador de milhares 4 3 2" xfId="2984" xr:uid="{00000000-0005-0000-0000-0000000C0000}"/>
    <cellStyle name="Separador de milhares 4 3 2 2" xfId="3673" xr:uid="{00000000-0005-0000-0000-0000010C0000}"/>
    <cellStyle name="Separador de milhares 4 3 2 2 2" xfId="4951" xr:uid="{00000000-0005-0000-0000-0000020C0000}"/>
    <cellStyle name="Separador de milhares 4 3 2 2 2 2" xfId="7051" xr:uid="{00000000-0005-0000-0000-0000030C0000}"/>
    <cellStyle name="Separador de milhares 4 3 2 2 3" xfId="5801" xr:uid="{00000000-0005-0000-0000-0000040C0000}"/>
    <cellStyle name="Separador de milhares 4 3 3" xfId="3207" xr:uid="{00000000-0005-0000-0000-0000050C0000}"/>
    <cellStyle name="Separador de milhares 4 3 3 2" xfId="4549" xr:uid="{00000000-0005-0000-0000-0000060C0000}"/>
    <cellStyle name="Separador de milhares 4 3 3 2 2" xfId="6649" xr:uid="{00000000-0005-0000-0000-0000070C0000}"/>
    <cellStyle name="Separador de milhares 4 3 3 3" xfId="5335" xr:uid="{00000000-0005-0000-0000-0000080C0000}"/>
    <cellStyle name="Separador de milhares 4 3 4" xfId="4447" xr:uid="{00000000-0005-0000-0000-0000090C0000}"/>
    <cellStyle name="Separador de milhares 4 3 4 2" xfId="6548" xr:uid="{00000000-0005-0000-0000-00000A0C0000}"/>
    <cellStyle name="Separador de milhares 5" xfId="2985" xr:uid="{00000000-0005-0000-0000-00000B0C0000}"/>
    <cellStyle name="Separador de milhares 5 2" xfId="2986" xr:uid="{00000000-0005-0000-0000-00000C0C0000}"/>
    <cellStyle name="Separador de milhares 5 3" xfId="3674" xr:uid="{00000000-0005-0000-0000-00000D0C0000}"/>
    <cellStyle name="Separador de milhares 5 3 2" xfId="4952" xr:uid="{00000000-0005-0000-0000-00000E0C0000}"/>
    <cellStyle name="Separador de milhares 5 3 2 2" xfId="7052" xr:uid="{00000000-0005-0000-0000-00000F0C0000}"/>
    <cellStyle name="Separador de milhares 5 3 3" xfId="5802" xr:uid="{00000000-0005-0000-0000-0000100C0000}"/>
    <cellStyle name="Separador de milhares 6" xfId="2987" xr:uid="{00000000-0005-0000-0000-0000110C0000}"/>
    <cellStyle name="Separador de milhares 7" xfId="2988" xr:uid="{00000000-0005-0000-0000-0000120C0000}"/>
    <cellStyle name="Separador de milhares 7 2" xfId="2989" xr:uid="{00000000-0005-0000-0000-0000130C0000}"/>
    <cellStyle name="Separador de milhares 7 2 2" xfId="3676" xr:uid="{00000000-0005-0000-0000-0000140C0000}"/>
    <cellStyle name="Separador de milhares 7 2 2 2" xfId="4954" xr:uid="{00000000-0005-0000-0000-0000150C0000}"/>
    <cellStyle name="Separador de milhares 7 2 2 2 2" xfId="7054" xr:uid="{00000000-0005-0000-0000-0000160C0000}"/>
    <cellStyle name="Separador de milhares 7 2 2 3" xfId="5804" xr:uid="{00000000-0005-0000-0000-0000170C0000}"/>
    <cellStyle name="Separador de milhares 7 3" xfId="2990" xr:uid="{00000000-0005-0000-0000-0000180C0000}"/>
    <cellStyle name="Separador de milhares 7 3 2" xfId="3677" xr:uid="{00000000-0005-0000-0000-0000190C0000}"/>
    <cellStyle name="Separador de milhares 7 3 2 2" xfId="4955" xr:uid="{00000000-0005-0000-0000-00001A0C0000}"/>
    <cellStyle name="Separador de milhares 7 3 2 2 2" xfId="7055" xr:uid="{00000000-0005-0000-0000-00001B0C0000}"/>
    <cellStyle name="Separador de milhares 7 3 2 3" xfId="5805" xr:uid="{00000000-0005-0000-0000-00001C0C0000}"/>
    <cellStyle name="Separador de milhares 7 4" xfId="2991" xr:uid="{00000000-0005-0000-0000-00001D0C0000}"/>
    <cellStyle name="Separador de milhares 7 4 2" xfId="3678" xr:uid="{00000000-0005-0000-0000-00001E0C0000}"/>
    <cellStyle name="Separador de milhares 7 4 2 2" xfId="4956" xr:uid="{00000000-0005-0000-0000-00001F0C0000}"/>
    <cellStyle name="Separador de milhares 7 4 2 2 2" xfId="7056" xr:uid="{00000000-0005-0000-0000-0000200C0000}"/>
    <cellStyle name="Separador de milhares 7 4 2 3" xfId="5806" xr:uid="{00000000-0005-0000-0000-0000210C0000}"/>
    <cellStyle name="Separador de milhares 7 5" xfId="2992" xr:uid="{00000000-0005-0000-0000-0000220C0000}"/>
    <cellStyle name="Separador de milhares 7 5 2" xfId="3679" xr:uid="{00000000-0005-0000-0000-0000230C0000}"/>
    <cellStyle name="Separador de milhares 7 5 2 2" xfId="4957" xr:uid="{00000000-0005-0000-0000-0000240C0000}"/>
    <cellStyle name="Separador de milhares 7 5 2 2 2" xfId="7057" xr:uid="{00000000-0005-0000-0000-0000250C0000}"/>
    <cellStyle name="Separador de milhares 7 5 2 3" xfId="5807" xr:uid="{00000000-0005-0000-0000-0000260C0000}"/>
    <cellStyle name="Separador de milhares 7 6" xfId="2993" xr:uid="{00000000-0005-0000-0000-0000270C0000}"/>
    <cellStyle name="Separador de milhares 7 6 2" xfId="3680" xr:uid="{00000000-0005-0000-0000-0000280C0000}"/>
    <cellStyle name="Separador de milhares 7 6 2 2" xfId="4958" xr:uid="{00000000-0005-0000-0000-0000290C0000}"/>
    <cellStyle name="Separador de milhares 7 6 2 2 2" xfId="7058" xr:uid="{00000000-0005-0000-0000-00002A0C0000}"/>
    <cellStyle name="Separador de milhares 7 6 2 3" xfId="5808" xr:uid="{00000000-0005-0000-0000-00002B0C0000}"/>
    <cellStyle name="Separador de milhares 7 7" xfId="2994" xr:uid="{00000000-0005-0000-0000-00002C0C0000}"/>
    <cellStyle name="Separador de milhares 7 7 2" xfId="3681" xr:uid="{00000000-0005-0000-0000-00002D0C0000}"/>
    <cellStyle name="Separador de milhares 7 7 2 2" xfId="4959" xr:uid="{00000000-0005-0000-0000-00002E0C0000}"/>
    <cellStyle name="Separador de milhares 7 7 2 2 2" xfId="7059" xr:uid="{00000000-0005-0000-0000-00002F0C0000}"/>
    <cellStyle name="Separador de milhares 7 7 2 3" xfId="5809" xr:uid="{00000000-0005-0000-0000-0000300C0000}"/>
    <cellStyle name="Separador de milhares 7 8" xfId="3675" xr:uid="{00000000-0005-0000-0000-0000310C0000}"/>
    <cellStyle name="Separador de milhares 7 8 2" xfId="4953" xr:uid="{00000000-0005-0000-0000-0000320C0000}"/>
    <cellStyle name="Separador de milhares 7 8 2 2" xfId="7053" xr:uid="{00000000-0005-0000-0000-0000330C0000}"/>
    <cellStyle name="Separador de milhares 7 8 3" xfId="5803" xr:uid="{00000000-0005-0000-0000-0000340C0000}"/>
    <cellStyle name="Separador de milhares 8" xfId="2995" xr:uid="{00000000-0005-0000-0000-0000350C0000}"/>
    <cellStyle name="Sepavador de milhares [0]_Pasta2" xfId="328" xr:uid="{00000000-0005-0000-0000-0000360C0000}"/>
    <cellStyle name="Standard_RP100_01 (metr.)" xfId="329" xr:uid="{00000000-0005-0000-0000-0000370C0000}"/>
    <cellStyle name="sub-total" xfId="2996" xr:uid="{00000000-0005-0000-0000-0000380C0000}"/>
    <cellStyle name="sub-total 2" xfId="3682" xr:uid="{00000000-0005-0000-0000-0000390C0000}"/>
    <cellStyle name="sub-total 2 2" xfId="4960" xr:uid="{00000000-0005-0000-0000-00003A0C0000}"/>
    <cellStyle name="sub-total 2 2 2" xfId="7060" xr:uid="{00000000-0005-0000-0000-00003B0C0000}"/>
    <cellStyle name="sub-total 2 3" xfId="5810" xr:uid="{00000000-0005-0000-0000-00003C0C0000}"/>
    <cellStyle name="sub-total 3" xfId="4419" xr:uid="{00000000-0005-0000-0000-00003D0C0000}"/>
    <cellStyle name="sub-total 3 2" xfId="6522" xr:uid="{00000000-0005-0000-0000-00003E0C0000}"/>
    <cellStyle name="sub-total 4" xfId="5143" xr:uid="{00000000-0005-0000-0000-00003F0C0000}"/>
    <cellStyle name="Texto de Aviso 2" xfId="418" xr:uid="{00000000-0005-0000-0000-0000400C0000}"/>
    <cellStyle name="Texto de Aviso 2 2" xfId="2997" xr:uid="{00000000-0005-0000-0000-0000410C0000}"/>
    <cellStyle name="Texto Explicativo 2" xfId="419" xr:uid="{00000000-0005-0000-0000-0000420C0000}"/>
    <cellStyle name="Texto Explicativo 2 2" xfId="2998" xr:uid="{00000000-0005-0000-0000-0000430C0000}"/>
    <cellStyle name="Title" xfId="420" xr:uid="{00000000-0005-0000-0000-0000440C0000}"/>
    <cellStyle name="Título 1 1" xfId="2999" xr:uid="{00000000-0005-0000-0000-0000450C0000}"/>
    <cellStyle name="Título 1 2" xfId="421" xr:uid="{00000000-0005-0000-0000-0000460C0000}"/>
    <cellStyle name="Título 1 2 2" xfId="3000" xr:uid="{00000000-0005-0000-0000-0000470C0000}"/>
    <cellStyle name="Título 2 2" xfId="422" xr:uid="{00000000-0005-0000-0000-0000480C0000}"/>
    <cellStyle name="Título 2 2 2" xfId="3001" xr:uid="{00000000-0005-0000-0000-0000490C0000}"/>
    <cellStyle name="Título 3 2" xfId="423" xr:uid="{00000000-0005-0000-0000-00004A0C0000}"/>
    <cellStyle name="Título 3 2 2" xfId="3002" xr:uid="{00000000-0005-0000-0000-00004B0C0000}"/>
    <cellStyle name="Título 4 2" xfId="424" xr:uid="{00000000-0005-0000-0000-00004C0C0000}"/>
    <cellStyle name="Título 4 2 2" xfId="3003" xr:uid="{00000000-0005-0000-0000-00004D0C0000}"/>
    <cellStyle name="Título 5" xfId="425" xr:uid="{00000000-0005-0000-0000-00004E0C0000}"/>
    <cellStyle name="Título 5 2" xfId="3004" xr:uid="{00000000-0005-0000-0000-00004F0C0000}"/>
    <cellStyle name="Titulo1" xfId="330" xr:uid="{00000000-0005-0000-0000-0000500C0000}"/>
    <cellStyle name="Titulo2" xfId="331" xr:uid="{00000000-0005-0000-0000-0000510C0000}"/>
    <cellStyle name="Total 2" xfId="426" xr:uid="{00000000-0005-0000-0000-0000520C0000}"/>
    <cellStyle name="Total 2 2" xfId="3005" xr:uid="{00000000-0005-0000-0000-0000530C0000}"/>
    <cellStyle name="Vírgula" xfId="632" builtinId="3"/>
    <cellStyle name="Vírgula 10" xfId="332" xr:uid="{00000000-0005-0000-0000-0000550C0000}"/>
    <cellStyle name="Vírgula 10 10" xfId="3748" xr:uid="{00000000-0005-0000-0000-0000560C0000}"/>
    <cellStyle name="Vírgula 10 10 2" xfId="5872" xr:uid="{00000000-0005-0000-0000-0000570C0000}"/>
    <cellStyle name="Vírgula 10 11" xfId="4069" xr:uid="{00000000-0005-0000-0000-0000580C0000}"/>
    <cellStyle name="Vírgula 10 11 2" xfId="6177" xr:uid="{00000000-0005-0000-0000-0000590C0000}"/>
    <cellStyle name="Vírgula 10 12" xfId="4968" xr:uid="{00000000-0005-0000-0000-00005A0C0000}"/>
    <cellStyle name="Vírgula 10 2" xfId="333" xr:uid="{00000000-0005-0000-0000-00005B0C0000}"/>
    <cellStyle name="Vírgula 10 2 2" xfId="587" xr:uid="{00000000-0005-0000-0000-00005C0C0000}"/>
    <cellStyle name="Vírgula 10 2 2 2" xfId="863" xr:uid="{00000000-0005-0000-0000-00005D0C0000}"/>
    <cellStyle name="Vírgula 10 2 2 2 2" xfId="3148" xr:uid="{00000000-0005-0000-0000-00005E0C0000}"/>
    <cellStyle name="Vírgula 10 2 2 2 2 2" xfId="4464" xr:uid="{00000000-0005-0000-0000-00005F0C0000}"/>
    <cellStyle name="Vírgula 10 2 2 2 2 2 2" xfId="6564" xr:uid="{00000000-0005-0000-0000-0000600C0000}"/>
    <cellStyle name="Vírgula 10 2 2 2 2 3" xfId="5276" xr:uid="{00000000-0005-0000-0000-0000610C0000}"/>
    <cellStyle name="Vírgula 10 2 2 2 3" xfId="3897" xr:uid="{00000000-0005-0000-0000-0000620C0000}"/>
    <cellStyle name="Vírgula 10 2 2 2 3 2" xfId="6014" xr:uid="{00000000-0005-0000-0000-0000630C0000}"/>
    <cellStyle name="Vírgula 10 2 2 2 4" xfId="5019" xr:uid="{00000000-0005-0000-0000-0000640C0000}"/>
    <cellStyle name="Vírgula 10 2 2 3" xfId="3058" xr:uid="{00000000-0005-0000-0000-0000650C0000}"/>
    <cellStyle name="Vírgula 10 2 2 3 2" xfId="3755" xr:uid="{00000000-0005-0000-0000-0000660C0000}"/>
    <cellStyle name="Vírgula 10 2 2 3 2 2" xfId="5879" xr:uid="{00000000-0005-0000-0000-0000670C0000}"/>
    <cellStyle name="Vírgula 10 2 2 3 3" xfId="5186" xr:uid="{00000000-0005-0000-0000-0000680C0000}"/>
    <cellStyle name="Vírgula 10 2 2 4" xfId="3806" xr:uid="{00000000-0005-0000-0000-0000690C0000}"/>
    <cellStyle name="Vírgula 10 2 2 4 2" xfId="5928" xr:uid="{00000000-0005-0000-0000-00006A0C0000}"/>
    <cellStyle name="Vírgula 10 2 2 5" xfId="4978" xr:uid="{00000000-0005-0000-0000-00006B0C0000}"/>
    <cellStyle name="Vírgula 10 2 3" xfId="864" xr:uid="{00000000-0005-0000-0000-00006C0C0000}"/>
    <cellStyle name="Vírgula 10 2 3 2" xfId="2163" xr:uid="{00000000-0005-0000-0000-00006D0C0000}"/>
    <cellStyle name="Vírgula 10 2 3 2 2" xfId="3292" xr:uid="{00000000-0005-0000-0000-00006E0C0000}"/>
    <cellStyle name="Vírgula 10 2 3 2 2 2" xfId="4399" xr:uid="{00000000-0005-0000-0000-00006F0C0000}"/>
    <cellStyle name="Vírgula 10 2 3 2 2 2 2" xfId="6502" xr:uid="{00000000-0005-0000-0000-0000700C0000}"/>
    <cellStyle name="Vírgula 10 2 3 2 2 3" xfId="5420" xr:uid="{00000000-0005-0000-0000-0000710C0000}"/>
    <cellStyle name="Vírgula 10 2 3 2 3" xfId="4198" xr:uid="{00000000-0005-0000-0000-0000720C0000}"/>
    <cellStyle name="Vírgula 10 2 3 2 3 2" xfId="6304" xr:uid="{00000000-0005-0000-0000-0000730C0000}"/>
    <cellStyle name="Vírgula 10 2 3 2 4" xfId="5085" xr:uid="{00000000-0005-0000-0000-0000740C0000}"/>
    <cellStyle name="Vírgula 10 2 3 3" xfId="2162" xr:uid="{00000000-0005-0000-0000-0000750C0000}"/>
    <cellStyle name="Vírgula 10 2 3 3 2" xfId="3291" xr:uid="{00000000-0005-0000-0000-0000760C0000}"/>
    <cellStyle name="Vírgula 10 2 3 3 2 2" xfId="4404" xr:uid="{00000000-0005-0000-0000-0000770C0000}"/>
    <cellStyle name="Vírgula 10 2 3 3 2 2 2" xfId="6507" xr:uid="{00000000-0005-0000-0000-0000780C0000}"/>
    <cellStyle name="Vírgula 10 2 3 3 2 3" xfId="5419" xr:uid="{00000000-0005-0000-0000-0000790C0000}"/>
    <cellStyle name="Vírgula 10 2 3 3 3" xfId="4197" xr:uid="{00000000-0005-0000-0000-00007A0C0000}"/>
    <cellStyle name="Vírgula 10 2 3 3 3 2" xfId="6303" xr:uid="{00000000-0005-0000-0000-00007B0C0000}"/>
    <cellStyle name="Vírgula 10 2 3 3 4" xfId="5084" xr:uid="{00000000-0005-0000-0000-00007C0C0000}"/>
    <cellStyle name="Vírgula 10 2 3 4" xfId="3149" xr:uid="{00000000-0005-0000-0000-00007D0C0000}"/>
    <cellStyle name="Vírgula 10 2 3 4 2" xfId="4043" xr:uid="{00000000-0005-0000-0000-00007E0C0000}"/>
    <cellStyle name="Vírgula 10 2 3 4 2 2" xfId="6152" xr:uid="{00000000-0005-0000-0000-00007F0C0000}"/>
    <cellStyle name="Vírgula 10 2 3 4 3" xfId="5277" xr:uid="{00000000-0005-0000-0000-0000800C0000}"/>
    <cellStyle name="Vírgula 10 2 3 5" xfId="3898" xr:uid="{00000000-0005-0000-0000-0000810C0000}"/>
    <cellStyle name="Vírgula 10 2 3 5 2" xfId="6015" xr:uid="{00000000-0005-0000-0000-0000820C0000}"/>
    <cellStyle name="Vírgula 10 2 3 6" xfId="5020" xr:uid="{00000000-0005-0000-0000-0000830C0000}"/>
    <cellStyle name="Vírgula 10 2 4" xfId="2164" xr:uid="{00000000-0005-0000-0000-0000840C0000}"/>
    <cellStyle name="Vírgula 10 2 4 2" xfId="3293" xr:uid="{00000000-0005-0000-0000-0000850C0000}"/>
    <cellStyle name="Vírgula 10 2 4 2 2" xfId="4467" xr:uid="{00000000-0005-0000-0000-0000860C0000}"/>
    <cellStyle name="Vírgula 10 2 4 2 2 2" xfId="6567" xr:uid="{00000000-0005-0000-0000-0000870C0000}"/>
    <cellStyle name="Vírgula 10 2 4 2 3" xfId="5421" xr:uid="{00000000-0005-0000-0000-0000880C0000}"/>
    <cellStyle name="Vírgula 10 2 4 3" xfId="4199" xr:uid="{00000000-0005-0000-0000-0000890C0000}"/>
    <cellStyle name="Vírgula 10 2 4 3 2" xfId="6305" xr:uid="{00000000-0005-0000-0000-00008A0C0000}"/>
    <cellStyle name="Vírgula 10 2 4 4" xfId="5086" xr:uid="{00000000-0005-0000-0000-00008B0C0000}"/>
    <cellStyle name="Vírgula 10 2 5" xfId="3044" xr:uid="{00000000-0005-0000-0000-00008C0C0000}"/>
    <cellStyle name="Vírgula 10 2 5 2" xfId="4072" xr:uid="{00000000-0005-0000-0000-00008D0C0000}"/>
    <cellStyle name="Vírgula 10 2 5 2 2" xfId="6180" xr:uid="{00000000-0005-0000-0000-00008E0C0000}"/>
    <cellStyle name="Vírgula 10 2 5 3" xfId="5172" xr:uid="{00000000-0005-0000-0000-00008F0C0000}"/>
    <cellStyle name="Vírgula 10 2 6" xfId="3749" xr:uid="{00000000-0005-0000-0000-0000900C0000}"/>
    <cellStyle name="Vírgula 10 2 6 2" xfId="5873" xr:uid="{00000000-0005-0000-0000-0000910C0000}"/>
    <cellStyle name="Vírgula 10 2 7" xfId="4228" xr:uid="{00000000-0005-0000-0000-0000920C0000}"/>
    <cellStyle name="Vírgula 10 2 7 2" xfId="6334" xr:uid="{00000000-0005-0000-0000-0000930C0000}"/>
    <cellStyle name="Vírgula 10 2 8" xfId="4969" xr:uid="{00000000-0005-0000-0000-0000940C0000}"/>
    <cellStyle name="Vírgula 10 3" xfId="588" xr:uid="{00000000-0005-0000-0000-0000950C0000}"/>
    <cellStyle name="Vírgula 10 3 2" xfId="865" xr:uid="{00000000-0005-0000-0000-0000960C0000}"/>
    <cellStyle name="Vírgula 10 3 2 2" xfId="3150" xr:uid="{00000000-0005-0000-0000-0000970C0000}"/>
    <cellStyle name="Vírgula 10 3 2 2 2" xfId="4421" xr:uid="{00000000-0005-0000-0000-0000980C0000}"/>
    <cellStyle name="Vírgula 10 3 2 2 2 2" xfId="6524" xr:uid="{00000000-0005-0000-0000-0000990C0000}"/>
    <cellStyle name="Vírgula 10 3 2 2 3" xfId="5278" xr:uid="{00000000-0005-0000-0000-00009A0C0000}"/>
    <cellStyle name="Vírgula 10 3 2 3" xfId="3899" xr:uid="{00000000-0005-0000-0000-00009B0C0000}"/>
    <cellStyle name="Vírgula 10 3 2 3 2" xfId="6016" xr:uid="{00000000-0005-0000-0000-00009C0C0000}"/>
    <cellStyle name="Vírgula 10 3 2 4" xfId="5021" xr:uid="{00000000-0005-0000-0000-00009D0C0000}"/>
    <cellStyle name="Vírgula 10 3 3" xfId="3059" xr:uid="{00000000-0005-0000-0000-00009E0C0000}"/>
    <cellStyle name="Vírgula 10 3 3 2" xfId="4056" xr:uid="{00000000-0005-0000-0000-00009F0C0000}"/>
    <cellStyle name="Vírgula 10 3 3 2 2" xfId="6165" xr:uid="{00000000-0005-0000-0000-0000A00C0000}"/>
    <cellStyle name="Vírgula 10 3 3 3" xfId="5187" xr:uid="{00000000-0005-0000-0000-0000A10C0000}"/>
    <cellStyle name="Vírgula 10 3 4" xfId="3807" xr:uid="{00000000-0005-0000-0000-0000A20C0000}"/>
    <cellStyle name="Vírgula 10 3 4 2" xfId="5929" xr:uid="{00000000-0005-0000-0000-0000A30C0000}"/>
    <cellStyle name="Vírgula 10 3 5" xfId="4979" xr:uid="{00000000-0005-0000-0000-0000A40C0000}"/>
    <cellStyle name="Vírgula 10 4" xfId="866" xr:uid="{00000000-0005-0000-0000-0000A50C0000}"/>
    <cellStyle name="Vírgula 10 4 2" xfId="2167" xr:uid="{00000000-0005-0000-0000-0000A60C0000}"/>
    <cellStyle name="Vírgula 10 4 2 2" xfId="3296" xr:uid="{00000000-0005-0000-0000-0000A70C0000}"/>
    <cellStyle name="Vírgula 10 4 2 2 2" xfId="4130" xr:uid="{00000000-0005-0000-0000-0000A80C0000}"/>
    <cellStyle name="Vírgula 10 4 2 2 2 2" xfId="6238" xr:uid="{00000000-0005-0000-0000-0000A90C0000}"/>
    <cellStyle name="Vírgula 10 4 2 2 3" xfId="5424" xr:uid="{00000000-0005-0000-0000-0000AA0C0000}"/>
    <cellStyle name="Vírgula 10 4 2 3" xfId="4202" xr:uid="{00000000-0005-0000-0000-0000AB0C0000}"/>
    <cellStyle name="Vírgula 10 4 2 3 2" xfId="6308" xr:uid="{00000000-0005-0000-0000-0000AC0C0000}"/>
    <cellStyle name="Vírgula 10 4 2 4" xfId="5088" xr:uid="{00000000-0005-0000-0000-0000AD0C0000}"/>
    <cellStyle name="Vírgula 10 4 3" xfId="2166" xr:uid="{00000000-0005-0000-0000-0000AE0C0000}"/>
    <cellStyle name="Vírgula 10 4 3 2" xfId="3295" xr:uid="{00000000-0005-0000-0000-0000AF0C0000}"/>
    <cellStyle name="Vírgula 10 4 3 2 2" xfId="4321" xr:uid="{00000000-0005-0000-0000-0000B00C0000}"/>
    <cellStyle name="Vírgula 10 4 3 2 2 2" xfId="6425" xr:uid="{00000000-0005-0000-0000-0000B10C0000}"/>
    <cellStyle name="Vírgula 10 4 3 2 3" xfId="5423" xr:uid="{00000000-0005-0000-0000-0000B20C0000}"/>
    <cellStyle name="Vírgula 10 4 3 3" xfId="4201" xr:uid="{00000000-0005-0000-0000-0000B30C0000}"/>
    <cellStyle name="Vírgula 10 4 3 3 2" xfId="6307" xr:uid="{00000000-0005-0000-0000-0000B40C0000}"/>
    <cellStyle name="Vírgula 10 4 3 4" xfId="5087" xr:uid="{00000000-0005-0000-0000-0000B50C0000}"/>
    <cellStyle name="Vírgula 10 4 4" xfId="3151" xr:uid="{00000000-0005-0000-0000-0000B60C0000}"/>
    <cellStyle name="Vírgula 10 4 4 2" xfId="4153" xr:uid="{00000000-0005-0000-0000-0000B70C0000}"/>
    <cellStyle name="Vírgula 10 4 4 2 2" xfId="6261" xr:uid="{00000000-0005-0000-0000-0000B80C0000}"/>
    <cellStyle name="Vírgula 10 4 4 3" xfId="5279" xr:uid="{00000000-0005-0000-0000-0000B90C0000}"/>
    <cellStyle name="Vírgula 10 4 5" xfId="3900" xr:uid="{00000000-0005-0000-0000-0000BA0C0000}"/>
    <cellStyle name="Vírgula 10 4 5 2" xfId="6017" xr:uid="{00000000-0005-0000-0000-0000BB0C0000}"/>
    <cellStyle name="Vírgula 10 4 6" xfId="5022" xr:uid="{00000000-0005-0000-0000-0000BC0C0000}"/>
    <cellStyle name="Vírgula 10 5" xfId="2168" xr:uid="{00000000-0005-0000-0000-0000BD0C0000}"/>
    <cellStyle name="Vírgula 10 5 2" xfId="3297" xr:uid="{00000000-0005-0000-0000-0000BE0C0000}"/>
    <cellStyle name="Vírgula 10 5 2 2" xfId="4628" xr:uid="{00000000-0005-0000-0000-0000BF0C0000}"/>
    <cellStyle name="Vírgula 10 5 2 2 2" xfId="6728" xr:uid="{00000000-0005-0000-0000-0000C00C0000}"/>
    <cellStyle name="Vírgula 10 5 2 3" xfId="5425" xr:uid="{00000000-0005-0000-0000-0000C10C0000}"/>
    <cellStyle name="Vírgula 10 5 3" xfId="3839" xr:uid="{00000000-0005-0000-0000-0000C20C0000}"/>
    <cellStyle name="Vírgula 10 5 3 2" xfId="5961" xr:uid="{00000000-0005-0000-0000-0000C30C0000}"/>
    <cellStyle name="Vírgula 10 6" xfId="2169" xr:uid="{00000000-0005-0000-0000-0000C40C0000}"/>
    <cellStyle name="Vírgula 10 6 2" xfId="3298" xr:uid="{00000000-0005-0000-0000-0000C50C0000}"/>
    <cellStyle name="Vírgula 10 6 2 2" xfId="4036" xr:uid="{00000000-0005-0000-0000-0000C60C0000}"/>
    <cellStyle name="Vírgula 10 6 2 2 2" xfId="6145" xr:uid="{00000000-0005-0000-0000-0000C70C0000}"/>
    <cellStyle name="Vírgula 10 6 2 3" xfId="5426" xr:uid="{00000000-0005-0000-0000-0000C80C0000}"/>
    <cellStyle name="Vírgula 10 6 3" xfId="4204" xr:uid="{00000000-0005-0000-0000-0000C90C0000}"/>
    <cellStyle name="Vírgula 10 6 3 2" xfId="6310" xr:uid="{00000000-0005-0000-0000-0000CA0C0000}"/>
    <cellStyle name="Vírgula 10 6 4" xfId="5089" xr:uid="{00000000-0005-0000-0000-0000CB0C0000}"/>
    <cellStyle name="Vírgula 10 7" xfId="2170" xr:uid="{00000000-0005-0000-0000-0000CC0C0000}"/>
    <cellStyle name="Vírgula 10 7 2" xfId="3299" xr:uid="{00000000-0005-0000-0000-0000CD0C0000}"/>
    <cellStyle name="Vírgula 10 7 2 2" xfId="4629" xr:uid="{00000000-0005-0000-0000-0000CE0C0000}"/>
    <cellStyle name="Vírgula 10 7 2 2 2" xfId="6729" xr:uid="{00000000-0005-0000-0000-0000CF0C0000}"/>
    <cellStyle name="Vírgula 10 7 2 3" xfId="5427" xr:uid="{00000000-0005-0000-0000-0000D00C0000}"/>
    <cellStyle name="Vírgula 10 7 3" xfId="3702" xr:uid="{00000000-0005-0000-0000-0000D10C0000}"/>
    <cellStyle name="Vírgula 10 7 3 2" xfId="5830" xr:uid="{00000000-0005-0000-0000-0000D20C0000}"/>
    <cellStyle name="Vírgula 10 8" xfId="2161" xr:uid="{00000000-0005-0000-0000-0000D30C0000}"/>
    <cellStyle name="Vírgula 10 8 2" xfId="3290" xr:uid="{00000000-0005-0000-0000-0000D40C0000}"/>
    <cellStyle name="Vírgula 10 8 2 2" xfId="4626" xr:uid="{00000000-0005-0000-0000-0000D50C0000}"/>
    <cellStyle name="Vírgula 10 8 2 2 2" xfId="6726" xr:uid="{00000000-0005-0000-0000-0000D60C0000}"/>
    <cellStyle name="Vírgula 10 8 2 3" xfId="5418" xr:uid="{00000000-0005-0000-0000-0000D70C0000}"/>
    <cellStyle name="Vírgula 10 8 3" xfId="4175" xr:uid="{00000000-0005-0000-0000-0000D80C0000}"/>
    <cellStyle name="Vírgula 10 8 3 2" xfId="6282" xr:uid="{00000000-0005-0000-0000-0000D90C0000}"/>
    <cellStyle name="Vírgula 10 9" xfId="3043" xr:uid="{00000000-0005-0000-0000-0000DA0C0000}"/>
    <cellStyle name="Vírgula 10 9 2" xfId="4177" xr:uid="{00000000-0005-0000-0000-0000DB0C0000}"/>
    <cellStyle name="Vírgula 10 9 2 2" xfId="6284" xr:uid="{00000000-0005-0000-0000-0000DC0C0000}"/>
    <cellStyle name="Vírgula 10 9 3" xfId="5171" xr:uid="{00000000-0005-0000-0000-0000DD0C0000}"/>
    <cellStyle name="Vírgula 11" xfId="334" xr:uid="{00000000-0005-0000-0000-0000DE0C0000}"/>
    <cellStyle name="Vírgula 11 2" xfId="778" xr:uid="{00000000-0005-0000-0000-0000DF0C0000}"/>
    <cellStyle name="Vírgula 11 3" xfId="2171" xr:uid="{00000000-0005-0000-0000-0000E00C0000}"/>
    <cellStyle name="Vírgula 11 3 2" xfId="3300" xr:uid="{00000000-0005-0000-0000-0000E10C0000}"/>
    <cellStyle name="Vírgula 11 3 2 2" xfId="4630" xr:uid="{00000000-0005-0000-0000-0000E20C0000}"/>
    <cellStyle name="Vírgula 11 3 2 2 2" xfId="6730" xr:uid="{00000000-0005-0000-0000-0000E30C0000}"/>
    <cellStyle name="Vírgula 11 3 2 3" xfId="5428" xr:uid="{00000000-0005-0000-0000-0000E40C0000}"/>
    <cellStyle name="Vírgula 11 3 3" xfId="4171" xr:uid="{00000000-0005-0000-0000-0000E50C0000}"/>
    <cellStyle name="Vírgula 11 3 3 2" xfId="6278" xr:uid="{00000000-0005-0000-0000-0000E60C0000}"/>
    <cellStyle name="Vírgula 12" xfId="335" xr:uid="{00000000-0005-0000-0000-0000E70C0000}"/>
    <cellStyle name="Vírgula 12 2" xfId="867" xr:uid="{00000000-0005-0000-0000-0000E80C0000}"/>
    <cellStyle name="Vírgula 12 2 2" xfId="3152" xr:uid="{00000000-0005-0000-0000-0000E90C0000}"/>
    <cellStyle name="Vírgula 12 2 2 2" xfId="3781" xr:uid="{00000000-0005-0000-0000-0000EA0C0000}"/>
    <cellStyle name="Vírgula 12 2 2 2 2" xfId="5903" xr:uid="{00000000-0005-0000-0000-0000EB0C0000}"/>
    <cellStyle name="Vírgula 12 2 2 3" xfId="5280" xr:uid="{00000000-0005-0000-0000-0000EC0C0000}"/>
    <cellStyle name="Vírgula 12 2 3" xfId="3901" xr:uid="{00000000-0005-0000-0000-0000ED0C0000}"/>
    <cellStyle name="Vírgula 12 2 3 2" xfId="6018" xr:uid="{00000000-0005-0000-0000-0000EE0C0000}"/>
    <cellStyle name="Vírgula 12 2 4" xfId="5023" xr:uid="{00000000-0005-0000-0000-0000EF0C0000}"/>
    <cellStyle name="Vírgula 12 3" xfId="4080" xr:uid="{00000000-0005-0000-0000-0000F00C0000}"/>
    <cellStyle name="Vírgula 12 3 2" xfId="6188" xr:uid="{00000000-0005-0000-0000-0000F10C0000}"/>
    <cellStyle name="Vírgula 13" xfId="991" xr:uid="{00000000-0005-0000-0000-0000F20C0000}"/>
    <cellStyle name="Vírgula 13 2" xfId="1080" xr:uid="{00000000-0005-0000-0000-0000F30C0000}"/>
    <cellStyle name="Vírgula 13 2 2" xfId="3212" xr:uid="{00000000-0005-0000-0000-0000F40C0000}"/>
    <cellStyle name="Vírgula 13 2 2 2" xfId="4152" xr:uid="{00000000-0005-0000-0000-0000F50C0000}"/>
    <cellStyle name="Vírgula 13 2 2 2 2" xfId="6260" xr:uid="{00000000-0005-0000-0000-0000F60C0000}"/>
    <cellStyle name="Vírgula 13 2 2 3" xfId="5340" xr:uid="{00000000-0005-0000-0000-0000F70C0000}"/>
    <cellStyle name="Vírgula 13 2 3" xfId="3990" xr:uid="{00000000-0005-0000-0000-0000F80C0000}"/>
    <cellStyle name="Vírgula 13 2 3 2" xfId="6106" xr:uid="{00000000-0005-0000-0000-0000F90C0000}"/>
    <cellStyle name="Vírgula 13 2 4" xfId="5078" xr:uid="{00000000-0005-0000-0000-0000FA0C0000}"/>
    <cellStyle name="Vírgula 13 3" xfId="2172" xr:uid="{00000000-0005-0000-0000-0000FB0C0000}"/>
    <cellStyle name="Vírgula 13 3 2" xfId="3301" xr:uid="{00000000-0005-0000-0000-0000FC0C0000}"/>
    <cellStyle name="Vírgula 13 3 2 2" xfId="4631" xr:uid="{00000000-0005-0000-0000-0000FD0C0000}"/>
    <cellStyle name="Vírgula 13 3 2 2 2" xfId="6731" xr:uid="{00000000-0005-0000-0000-0000FE0C0000}"/>
    <cellStyle name="Vírgula 13 3 2 3" xfId="5429" xr:uid="{00000000-0005-0000-0000-0000FF0C0000}"/>
    <cellStyle name="Vírgula 13 3 3" xfId="4123" xr:uid="{00000000-0005-0000-0000-0000000D0000}"/>
    <cellStyle name="Vírgula 13 3 3 2" xfId="6231" xr:uid="{00000000-0005-0000-0000-0000010D0000}"/>
    <cellStyle name="Vírgula 14" xfId="1081" xr:uid="{00000000-0005-0000-0000-0000020D0000}"/>
    <cellStyle name="Vírgula 14 2" xfId="2173" xr:uid="{00000000-0005-0000-0000-0000030D0000}"/>
    <cellStyle name="Vírgula 14 2 2" xfId="3302" xr:uid="{00000000-0005-0000-0000-0000040D0000}"/>
    <cellStyle name="Vírgula 14 2 2 2" xfId="4632" xr:uid="{00000000-0005-0000-0000-0000050D0000}"/>
    <cellStyle name="Vírgula 14 2 2 2 2" xfId="6732" xr:uid="{00000000-0005-0000-0000-0000060D0000}"/>
    <cellStyle name="Vírgula 14 2 2 3" xfId="5430" xr:uid="{00000000-0005-0000-0000-0000070D0000}"/>
    <cellStyle name="Vírgula 14 2 3" xfId="3780" xr:uid="{00000000-0005-0000-0000-0000080D0000}"/>
    <cellStyle name="Vírgula 14 2 3 2" xfId="5902" xr:uid="{00000000-0005-0000-0000-0000090D0000}"/>
    <cellStyle name="Vírgula 14 3" xfId="3213" xr:uid="{00000000-0005-0000-0000-00000A0D0000}"/>
    <cellStyle name="Vírgula 14 3 2" xfId="4248" xr:uid="{00000000-0005-0000-0000-00000B0D0000}"/>
    <cellStyle name="Vírgula 14 3 2 2" xfId="6352" xr:uid="{00000000-0005-0000-0000-00000C0D0000}"/>
    <cellStyle name="Vírgula 14 3 3" xfId="5341" xr:uid="{00000000-0005-0000-0000-00000D0D0000}"/>
    <cellStyle name="Vírgula 14 4" xfId="3991" xr:uid="{00000000-0005-0000-0000-00000E0D0000}"/>
    <cellStyle name="Vírgula 14 4 2" xfId="6107" xr:uid="{00000000-0005-0000-0000-00000F0D0000}"/>
    <cellStyle name="Vírgula 14 5" xfId="5079" xr:uid="{00000000-0005-0000-0000-0000100D0000}"/>
    <cellStyle name="Vírgula 15" xfId="2174" xr:uid="{00000000-0005-0000-0000-0000110D0000}"/>
    <cellStyle name="Vírgula 15 2" xfId="3303" xr:uid="{00000000-0005-0000-0000-0000120D0000}"/>
    <cellStyle name="Vírgula 15 2 2" xfId="4633" xr:uid="{00000000-0005-0000-0000-0000130D0000}"/>
    <cellStyle name="Vírgula 15 2 2 2" xfId="6733" xr:uid="{00000000-0005-0000-0000-0000140D0000}"/>
    <cellStyle name="Vírgula 15 2 3" xfId="5431" xr:uid="{00000000-0005-0000-0000-0000150D0000}"/>
    <cellStyle name="Vírgula 15 3" xfId="4205" xr:uid="{00000000-0005-0000-0000-0000160D0000}"/>
    <cellStyle name="Vírgula 15 3 2" xfId="6311" xr:uid="{00000000-0005-0000-0000-0000170D0000}"/>
    <cellStyle name="Vírgula 16" xfId="2175" xr:uid="{00000000-0005-0000-0000-0000180D0000}"/>
    <cellStyle name="Vírgula 16 2" xfId="3304" xr:uid="{00000000-0005-0000-0000-0000190D0000}"/>
    <cellStyle name="Vírgula 16 2 2" xfId="4634" xr:uid="{00000000-0005-0000-0000-00001A0D0000}"/>
    <cellStyle name="Vírgula 16 2 2 2" xfId="6734" xr:uid="{00000000-0005-0000-0000-00001B0D0000}"/>
    <cellStyle name="Vírgula 16 2 3" xfId="5432" xr:uid="{00000000-0005-0000-0000-00001C0D0000}"/>
    <cellStyle name="Vírgula 16 3" xfId="4229" xr:uid="{00000000-0005-0000-0000-00001D0D0000}"/>
    <cellStyle name="Vírgula 16 3 2" xfId="6335" xr:uid="{00000000-0005-0000-0000-00001E0D0000}"/>
    <cellStyle name="Vírgula 17" xfId="3093" xr:uid="{00000000-0005-0000-0000-00001F0D0000}"/>
    <cellStyle name="Vírgula 17 2" xfId="4508" xr:uid="{00000000-0005-0000-0000-0000200D0000}"/>
    <cellStyle name="Vírgula 17 2 2" xfId="6608" xr:uid="{00000000-0005-0000-0000-0000210D0000}"/>
    <cellStyle name="Vírgula 17 3" xfId="5221" xr:uid="{00000000-0005-0000-0000-0000220D0000}"/>
    <cellStyle name="Vírgula 18" xfId="3836" xr:uid="{00000000-0005-0000-0000-0000230D0000}"/>
    <cellStyle name="Vírgula 18 2" xfId="5958" xr:uid="{00000000-0005-0000-0000-0000240D0000}"/>
    <cellStyle name="Vírgula 19" xfId="5003" xr:uid="{00000000-0005-0000-0000-0000250D0000}"/>
    <cellStyle name="Vírgula 2" xfId="50" xr:uid="{00000000-0005-0000-0000-0000260D0000}"/>
    <cellStyle name="Vírgula 2 10" xfId="639" xr:uid="{00000000-0005-0000-0000-0000270D0000}"/>
    <cellStyle name="Vírgula 2 10 2" xfId="3095" xr:uid="{00000000-0005-0000-0000-0000280D0000}"/>
    <cellStyle name="Vírgula 2 10 2 2" xfId="4510" xr:uid="{00000000-0005-0000-0000-0000290D0000}"/>
    <cellStyle name="Vírgula 2 10 2 2 2" xfId="6610" xr:uid="{00000000-0005-0000-0000-00002A0D0000}"/>
    <cellStyle name="Vírgula 2 10 2 3" xfId="5223" xr:uid="{00000000-0005-0000-0000-00002B0D0000}"/>
    <cellStyle name="Vírgula 2 10 3" xfId="4466" xr:uid="{00000000-0005-0000-0000-00002C0D0000}"/>
    <cellStyle name="Vírgula 2 10 3 2" xfId="6566" xr:uid="{00000000-0005-0000-0000-00002D0D0000}"/>
    <cellStyle name="Vírgula 2 11" xfId="2176" xr:uid="{00000000-0005-0000-0000-00002E0D0000}"/>
    <cellStyle name="Vírgula 2 11 2" xfId="3305" xr:uid="{00000000-0005-0000-0000-00002F0D0000}"/>
    <cellStyle name="Vírgula 2 11 2 2" xfId="4635" xr:uid="{00000000-0005-0000-0000-0000300D0000}"/>
    <cellStyle name="Vírgula 2 11 2 2 2" xfId="6735" xr:uid="{00000000-0005-0000-0000-0000310D0000}"/>
    <cellStyle name="Vírgula 2 11 2 3" xfId="5433" xr:uid="{00000000-0005-0000-0000-0000320D0000}"/>
    <cellStyle name="Vírgula 2 11 3" xfId="4120" xr:uid="{00000000-0005-0000-0000-0000330D0000}"/>
    <cellStyle name="Vírgula 2 11 3 2" xfId="6228" xr:uid="{00000000-0005-0000-0000-0000340D0000}"/>
    <cellStyle name="Vírgula 2 12" xfId="4192" xr:uid="{00000000-0005-0000-0000-0000350D0000}"/>
    <cellStyle name="Vírgula 2 12 2" xfId="6298" xr:uid="{00000000-0005-0000-0000-0000360D0000}"/>
    <cellStyle name="Vírgula 2 2" xfId="51" xr:uid="{00000000-0005-0000-0000-0000370D0000}"/>
    <cellStyle name="Vírgula 2 2 10" xfId="641" xr:uid="{00000000-0005-0000-0000-0000380D0000}"/>
    <cellStyle name="Vírgula 2 2 10 2" xfId="3096" xr:uid="{00000000-0005-0000-0000-0000390D0000}"/>
    <cellStyle name="Vírgula 2 2 10 2 2" xfId="4511" xr:uid="{00000000-0005-0000-0000-00003A0D0000}"/>
    <cellStyle name="Vírgula 2 2 10 2 2 2" xfId="6611" xr:uid="{00000000-0005-0000-0000-00003B0D0000}"/>
    <cellStyle name="Vírgula 2 2 10 2 3" xfId="5224" xr:uid="{00000000-0005-0000-0000-00003C0D0000}"/>
    <cellStyle name="Vírgula 2 2 10 3" xfId="3979" xr:uid="{00000000-0005-0000-0000-00003D0D0000}"/>
    <cellStyle name="Vírgula 2 2 10 3 2" xfId="6095" xr:uid="{00000000-0005-0000-0000-00003E0D0000}"/>
    <cellStyle name="Vírgula 2 2 11" xfId="4449" xr:uid="{00000000-0005-0000-0000-00003F0D0000}"/>
    <cellStyle name="Vírgula 2 2 11 2" xfId="6550" xr:uid="{00000000-0005-0000-0000-0000400D0000}"/>
    <cellStyle name="Vírgula 2 2 2" xfId="52" xr:uid="{00000000-0005-0000-0000-0000410D0000}"/>
    <cellStyle name="Vírgula 2 2 2 10" xfId="2178" xr:uid="{00000000-0005-0000-0000-0000420D0000}"/>
    <cellStyle name="Vírgula 2 2 2 10 2" xfId="3307" xr:uid="{00000000-0005-0000-0000-0000430D0000}"/>
    <cellStyle name="Vírgula 2 2 2 10 2 2" xfId="4637" xr:uid="{00000000-0005-0000-0000-0000440D0000}"/>
    <cellStyle name="Vírgula 2 2 2 10 2 2 2" xfId="6737" xr:uid="{00000000-0005-0000-0000-0000450D0000}"/>
    <cellStyle name="Vírgula 2 2 2 10 2 3" xfId="5435" xr:uid="{00000000-0005-0000-0000-0000460D0000}"/>
    <cellStyle name="Vírgula 2 2 2 10 3" xfId="4029" xr:uid="{00000000-0005-0000-0000-0000470D0000}"/>
    <cellStyle name="Vírgula 2 2 2 10 3 2" xfId="6138" xr:uid="{00000000-0005-0000-0000-0000480D0000}"/>
    <cellStyle name="Vírgula 2 2 2 11" xfId="3863" xr:uid="{00000000-0005-0000-0000-0000490D0000}"/>
    <cellStyle name="Vírgula 2 2 2 11 2" xfId="5984" xr:uid="{00000000-0005-0000-0000-00004A0D0000}"/>
    <cellStyle name="Vírgula 2 2 2 2" xfId="73" xr:uid="{00000000-0005-0000-0000-00004B0D0000}"/>
    <cellStyle name="Vírgula 2 2 2 2 2" xfId="635" xr:uid="{00000000-0005-0000-0000-00004C0D0000}"/>
    <cellStyle name="Vírgula 2 2 2 2 2 2" xfId="3094" xr:uid="{00000000-0005-0000-0000-00004D0D0000}"/>
    <cellStyle name="Vírgula 2 2 2 2 2 2 2" xfId="4509" xr:uid="{00000000-0005-0000-0000-00004E0D0000}"/>
    <cellStyle name="Vírgula 2 2 2 2 2 2 2 2" xfId="6609" xr:uid="{00000000-0005-0000-0000-00004F0D0000}"/>
    <cellStyle name="Vírgula 2 2 2 2 2 2 3" xfId="5222" xr:uid="{00000000-0005-0000-0000-0000500D0000}"/>
    <cellStyle name="Vírgula 2 2 2 2 2 3" xfId="4071" xr:uid="{00000000-0005-0000-0000-0000510D0000}"/>
    <cellStyle name="Vírgula 2 2 2 2 2 3 2" xfId="6179" xr:uid="{00000000-0005-0000-0000-0000520D0000}"/>
    <cellStyle name="Vírgula 2 2 2 2 3" xfId="868" xr:uid="{00000000-0005-0000-0000-0000530D0000}"/>
    <cellStyle name="Vírgula 2 2 2 2 3 2" xfId="2179" xr:uid="{00000000-0005-0000-0000-0000540D0000}"/>
    <cellStyle name="Vírgula 2 2 2 2 3 2 2" xfId="3308" xr:uid="{00000000-0005-0000-0000-0000550D0000}"/>
    <cellStyle name="Vírgula 2 2 2 2 3 2 2 2" xfId="4638" xr:uid="{00000000-0005-0000-0000-0000560D0000}"/>
    <cellStyle name="Vírgula 2 2 2 2 3 2 2 2 2" xfId="6738" xr:uid="{00000000-0005-0000-0000-0000570D0000}"/>
    <cellStyle name="Vírgula 2 2 2 2 3 2 2 3" xfId="5436" xr:uid="{00000000-0005-0000-0000-0000580D0000}"/>
    <cellStyle name="Vírgula 2 2 2 2 3 2 3" xfId="4009" xr:uid="{00000000-0005-0000-0000-0000590D0000}"/>
    <cellStyle name="Vírgula 2 2 2 2 3 2 3 2" xfId="6121" xr:uid="{00000000-0005-0000-0000-00005A0D0000}"/>
    <cellStyle name="Vírgula 2 2 2 2 3 3" xfId="3153" xr:uid="{00000000-0005-0000-0000-00005B0D0000}"/>
    <cellStyle name="Vírgula 2 2 2 2 3 3 2" xfId="4050" xr:uid="{00000000-0005-0000-0000-00005C0D0000}"/>
    <cellStyle name="Vírgula 2 2 2 2 3 3 2 2" xfId="6159" xr:uid="{00000000-0005-0000-0000-00005D0D0000}"/>
    <cellStyle name="Vírgula 2 2 2 2 3 3 3" xfId="5281" xr:uid="{00000000-0005-0000-0000-00005E0D0000}"/>
    <cellStyle name="Vírgula 2 2 2 2 3 4" xfId="3902" xr:uid="{00000000-0005-0000-0000-00005F0D0000}"/>
    <cellStyle name="Vírgula 2 2 2 2 3 4 2" xfId="6019" xr:uid="{00000000-0005-0000-0000-0000600D0000}"/>
    <cellStyle name="Vírgula 2 2 2 2 3 5" xfId="5024" xr:uid="{00000000-0005-0000-0000-0000610D0000}"/>
    <cellStyle name="Vírgula 2 2 2 2 4" xfId="2180" xr:uid="{00000000-0005-0000-0000-0000620D0000}"/>
    <cellStyle name="Vírgula 2 2 2 2 4 2" xfId="3309" xr:uid="{00000000-0005-0000-0000-0000630D0000}"/>
    <cellStyle name="Vírgula 2 2 2 2 4 2 2" xfId="4639" xr:uid="{00000000-0005-0000-0000-0000640D0000}"/>
    <cellStyle name="Vírgula 2 2 2 2 4 2 2 2" xfId="6739" xr:uid="{00000000-0005-0000-0000-0000650D0000}"/>
    <cellStyle name="Vírgula 2 2 2 2 4 2 3" xfId="5437" xr:uid="{00000000-0005-0000-0000-0000660D0000}"/>
    <cellStyle name="Vírgula 2 2 2 2 4 3" xfId="4073" xr:uid="{00000000-0005-0000-0000-0000670D0000}"/>
    <cellStyle name="Vírgula 2 2 2 2 4 3 2" xfId="6181" xr:uid="{00000000-0005-0000-0000-0000680D0000}"/>
    <cellStyle name="Vírgula 2 2 2 2 5" xfId="2181" xr:uid="{00000000-0005-0000-0000-0000690D0000}"/>
    <cellStyle name="Vírgula 2 2 2 2 5 2" xfId="3310" xr:uid="{00000000-0005-0000-0000-00006A0D0000}"/>
    <cellStyle name="Vírgula 2 2 2 2 5 2 2" xfId="4640" xr:uid="{00000000-0005-0000-0000-00006B0D0000}"/>
    <cellStyle name="Vírgula 2 2 2 2 5 2 2 2" xfId="6740" xr:uid="{00000000-0005-0000-0000-00006C0D0000}"/>
    <cellStyle name="Vírgula 2 2 2 2 5 2 3" xfId="5438" xr:uid="{00000000-0005-0000-0000-00006D0D0000}"/>
    <cellStyle name="Vírgula 2 2 2 2 5 3" xfId="3696" xr:uid="{00000000-0005-0000-0000-00006E0D0000}"/>
    <cellStyle name="Vírgula 2 2 2 2 5 3 2" xfId="5824" xr:uid="{00000000-0005-0000-0000-00006F0D0000}"/>
    <cellStyle name="Vírgula 2 2 2 2 6" xfId="2182" xr:uid="{00000000-0005-0000-0000-0000700D0000}"/>
    <cellStyle name="Vírgula 2 2 2 2 6 2" xfId="3311" xr:uid="{00000000-0005-0000-0000-0000710D0000}"/>
    <cellStyle name="Vírgula 2 2 2 2 6 2 2" xfId="4641" xr:uid="{00000000-0005-0000-0000-0000720D0000}"/>
    <cellStyle name="Vírgula 2 2 2 2 6 2 2 2" xfId="6741" xr:uid="{00000000-0005-0000-0000-0000730D0000}"/>
    <cellStyle name="Vírgula 2 2 2 2 6 2 3" xfId="5439" xr:uid="{00000000-0005-0000-0000-0000740D0000}"/>
    <cellStyle name="Vírgula 2 2 2 2 6 3" xfId="4104" xr:uid="{00000000-0005-0000-0000-0000750D0000}"/>
    <cellStyle name="Vírgula 2 2 2 2 6 3 2" xfId="6212" xr:uid="{00000000-0005-0000-0000-0000760D0000}"/>
    <cellStyle name="Vírgula 2 2 2 2 7" xfId="2183" xr:uid="{00000000-0005-0000-0000-0000770D0000}"/>
    <cellStyle name="Vírgula 2 2 2 2 7 2" xfId="3312" xr:uid="{00000000-0005-0000-0000-0000780D0000}"/>
    <cellStyle name="Vírgula 2 2 2 2 7 2 2" xfId="4642" xr:uid="{00000000-0005-0000-0000-0000790D0000}"/>
    <cellStyle name="Vírgula 2 2 2 2 7 2 2 2" xfId="6742" xr:uid="{00000000-0005-0000-0000-00007A0D0000}"/>
    <cellStyle name="Vírgula 2 2 2 2 7 2 3" xfId="5440" xr:uid="{00000000-0005-0000-0000-00007B0D0000}"/>
    <cellStyle name="Vírgula 2 2 2 2 7 3" xfId="4385" xr:uid="{00000000-0005-0000-0000-00007C0D0000}"/>
    <cellStyle name="Vírgula 2 2 2 2 7 3 2" xfId="6489" xr:uid="{00000000-0005-0000-0000-00007D0D0000}"/>
    <cellStyle name="Vírgula 2 2 2 2 8" xfId="2184" xr:uid="{00000000-0005-0000-0000-00007E0D0000}"/>
    <cellStyle name="Vírgula 2 2 2 2 8 2" xfId="3313" xr:uid="{00000000-0005-0000-0000-00007F0D0000}"/>
    <cellStyle name="Vírgula 2 2 2 2 8 2 2" xfId="4643" xr:uid="{00000000-0005-0000-0000-0000800D0000}"/>
    <cellStyle name="Vírgula 2 2 2 2 8 2 2 2" xfId="6743" xr:uid="{00000000-0005-0000-0000-0000810D0000}"/>
    <cellStyle name="Vírgula 2 2 2 2 8 2 3" xfId="5441" xr:uid="{00000000-0005-0000-0000-0000820D0000}"/>
    <cellStyle name="Vírgula 2 2 2 2 8 3" xfId="4469" xr:uid="{00000000-0005-0000-0000-0000830D0000}"/>
    <cellStyle name="Vírgula 2 2 2 2 8 3 2" xfId="6569" xr:uid="{00000000-0005-0000-0000-0000840D0000}"/>
    <cellStyle name="Vírgula 2 2 2 2 9" xfId="2185" xr:uid="{00000000-0005-0000-0000-0000850D0000}"/>
    <cellStyle name="Vírgula 2 2 2 2 9 2" xfId="3314" xr:uid="{00000000-0005-0000-0000-0000860D0000}"/>
    <cellStyle name="Vírgula 2 2 2 2 9 2 2" xfId="4644" xr:uid="{00000000-0005-0000-0000-0000870D0000}"/>
    <cellStyle name="Vírgula 2 2 2 2 9 2 2 2" xfId="6744" xr:uid="{00000000-0005-0000-0000-0000880D0000}"/>
    <cellStyle name="Vírgula 2 2 2 2 9 2 3" xfId="5442" xr:uid="{00000000-0005-0000-0000-0000890D0000}"/>
    <cellStyle name="Vírgula 2 2 2 2 9 3" xfId="4105" xr:uid="{00000000-0005-0000-0000-00008A0D0000}"/>
    <cellStyle name="Vírgula 2 2 2 2 9 3 2" xfId="6213" xr:uid="{00000000-0005-0000-0000-00008B0D0000}"/>
    <cellStyle name="Vírgula 2 2 2 3" xfId="869" xr:uid="{00000000-0005-0000-0000-00008C0D0000}"/>
    <cellStyle name="Vírgula 2 2 2 3 2" xfId="1082" xr:uid="{00000000-0005-0000-0000-00008D0D0000}"/>
    <cellStyle name="Vírgula 2 2 2 3 2 2" xfId="3214" xr:uid="{00000000-0005-0000-0000-00008E0D0000}"/>
    <cellStyle name="Vírgula 2 2 2 3 2 2 2" xfId="4554" xr:uid="{00000000-0005-0000-0000-00008F0D0000}"/>
    <cellStyle name="Vírgula 2 2 2 3 2 2 2 2" xfId="6654" xr:uid="{00000000-0005-0000-0000-0000900D0000}"/>
    <cellStyle name="Vírgula 2 2 2 3 2 2 3" xfId="5342" xr:uid="{00000000-0005-0000-0000-0000910D0000}"/>
    <cellStyle name="Vírgula 2 2 2 3 2 3" xfId="4048" xr:uid="{00000000-0005-0000-0000-0000920D0000}"/>
    <cellStyle name="Vírgula 2 2 2 3 2 3 2" xfId="6157" xr:uid="{00000000-0005-0000-0000-0000930D0000}"/>
    <cellStyle name="Vírgula 2 2 2 3 3" xfId="3154" xr:uid="{00000000-0005-0000-0000-0000940D0000}"/>
    <cellStyle name="Vírgula 2 2 2 3 3 2" xfId="4138" xr:uid="{00000000-0005-0000-0000-0000950D0000}"/>
    <cellStyle name="Vírgula 2 2 2 3 3 2 2" xfId="6246" xr:uid="{00000000-0005-0000-0000-0000960D0000}"/>
    <cellStyle name="Vírgula 2 2 2 3 3 3" xfId="5282" xr:uid="{00000000-0005-0000-0000-0000970D0000}"/>
    <cellStyle name="Vírgula 2 2 2 3 4" xfId="3903" xr:uid="{00000000-0005-0000-0000-0000980D0000}"/>
    <cellStyle name="Vírgula 2 2 2 3 4 2" xfId="6020" xr:uid="{00000000-0005-0000-0000-0000990D0000}"/>
    <cellStyle name="Vírgula 2 2 2 3 5" xfId="5025" xr:uid="{00000000-0005-0000-0000-00009A0D0000}"/>
    <cellStyle name="Vírgula 2 2 2 4" xfId="2186" xr:uid="{00000000-0005-0000-0000-00009B0D0000}"/>
    <cellStyle name="Vírgula 2 2 2 4 2" xfId="3315" xr:uid="{00000000-0005-0000-0000-00009C0D0000}"/>
    <cellStyle name="Vírgula 2 2 2 4 2 2" xfId="4645" xr:uid="{00000000-0005-0000-0000-00009D0D0000}"/>
    <cellStyle name="Vírgula 2 2 2 4 2 2 2" xfId="6745" xr:uid="{00000000-0005-0000-0000-00009E0D0000}"/>
    <cellStyle name="Vírgula 2 2 2 4 2 3" xfId="5443" xr:uid="{00000000-0005-0000-0000-00009F0D0000}"/>
    <cellStyle name="Vírgula 2 2 2 4 3" xfId="3860" xr:uid="{00000000-0005-0000-0000-0000A00D0000}"/>
    <cellStyle name="Vírgula 2 2 2 4 3 2" xfId="5981" xr:uid="{00000000-0005-0000-0000-0000A10D0000}"/>
    <cellStyle name="Vírgula 2 2 2 5" xfId="2187" xr:uid="{00000000-0005-0000-0000-0000A20D0000}"/>
    <cellStyle name="Vírgula 2 2 2 5 2" xfId="3316" xr:uid="{00000000-0005-0000-0000-0000A30D0000}"/>
    <cellStyle name="Vírgula 2 2 2 5 2 2" xfId="4646" xr:uid="{00000000-0005-0000-0000-0000A40D0000}"/>
    <cellStyle name="Vírgula 2 2 2 5 2 2 2" xfId="6746" xr:uid="{00000000-0005-0000-0000-0000A50D0000}"/>
    <cellStyle name="Vírgula 2 2 2 5 2 3" xfId="5444" xr:uid="{00000000-0005-0000-0000-0000A60D0000}"/>
    <cellStyle name="Vírgula 2 2 2 5 3" xfId="4316" xr:uid="{00000000-0005-0000-0000-0000A70D0000}"/>
    <cellStyle name="Vírgula 2 2 2 5 3 2" xfId="6420" xr:uid="{00000000-0005-0000-0000-0000A80D0000}"/>
    <cellStyle name="Vírgula 2 2 2 6" xfId="2188" xr:uid="{00000000-0005-0000-0000-0000A90D0000}"/>
    <cellStyle name="Vírgula 2 2 2 6 2" xfId="3317" xr:uid="{00000000-0005-0000-0000-0000AA0D0000}"/>
    <cellStyle name="Vírgula 2 2 2 6 2 2" xfId="4647" xr:uid="{00000000-0005-0000-0000-0000AB0D0000}"/>
    <cellStyle name="Vírgula 2 2 2 6 2 2 2" xfId="6747" xr:uid="{00000000-0005-0000-0000-0000AC0D0000}"/>
    <cellStyle name="Vírgula 2 2 2 6 2 3" xfId="5445" xr:uid="{00000000-0005-0000-0000-0000AD0D0000}"/>
    <cellStyle name="Vírgula 2 2 2 6 3" xfId="4484" xr:uid="{00000000-0005-0000-0000-0000AE0D0000}"/>
    <cellStyle name="Vírgula 2 2 2 6 3 2" xfId="6584" xr:uid="{00000000-0005-0000-0000-0000AF0D0000}"/>
    <cellStyle name="Vírgula 2 2 2 7" xfId="2189" xr:uid="{00000000-0005-0000-0000-0000B00D0000}"/>
    <cellStyle name="Vírgula 2 2 2 7 2" xfId="3318" xr:uid="{00000000-0005-0000-0000-0000B10D0000}"/>
    <cellStyle name="Vírgula 2 2 2 7 2 2" xfId="4648" xr:uid="{00000000-0005-0000-0000-0000B20D0000}"/>
    <cellStyle name="Vírgula 2 2 2 7 2 2 2" xfId="6748" xr:uid="{00000000-0005-0000-0000-0000B30D0000}"/>
    <cellStyle name="Vírgula 2 2 2 7 2 3" xfId="5446" xr:uid="{00000000-0005-0000-0000-0000B40D0000}"/>
    <cellStyle name="Vírgula 2 2 2 7 3" xfId="3745" xr:uid="{00000000-0005-0000-0000-0000B50D0000}"/>
    <cellStyle name="Vírgula 2 2 2 7 3 2" xfId="5869" xr:uid="{00000000-0005-0000-0000-0000B60D0000}"/>
    <cellStyle name="Vírgula 2 2 2 8" xfId="2190" xr:uid="{00000000-0005-0000-0000-0000B70D0000}"/>
    <cellStyle name="Vírgula 2 2 2 8 2" xfId="3319" xr:uid="{00000000-0005-0000-0000-0000B80D0000}"/>
    <cellStyle name="Vírgula 2 2 2 8 2 2" xfId="4649" xr:uid="{00000000-0005-0000-0000-0000B90D0000}"/>
    <cellStyle name="Vírgula 2 2 2 8 2 2 2" xfId="6749" xr:uid="{00000000-0005-0000-0000-0000BA0D0000}"/>
    <cellStyle name="Vírgula 2 2 2 8 2 3" xfId="5447" xr:uid="{00000000-0005-0000-0000-0000BB0D0000}"/>
    <cellStyle name="Vírgula 2 2 2 8 3" xfId="4006" xr:uid="{00000000-0005-0000-0000-0000BC0D0000}"/>
    <cellStyle name="Vírgula 2 2 2 8 3 2" xfId="6118" xr:uid="{00000000-0005-0000-0000-0000BD0D0000}"/>
    <cellStyle name="Vírgula 2 2 2 9" xfId="2191" xr:uid="{00000000-0005-0000-0000-0000BE0D0000}"/>
    <cellStyle name="Vírgula 2 2 2 9 2" xfId="3320" xr:uid="{00000000-0005-0000-0000-0000BF0D0000}"/>
    <cellStyle name="Vírgula 2 2 2 9 2 2" xfId="4650" xr:uid="{00000000-0005-0000-0000-0000C00D0000}"/>
    <cellStyle name="Vírgula 2 2 2 9 2 2 2" xfId="6750" xr:uid="{00000000-0005-0000-0000-0000C10D0000}"/>
    <cellStyle name="Vírgula 2 2 2 9 2 3" xfId="5448" xr:uid="{00000000-0005-0000-0000-0000C20D0000}"/>
    <cellStyle name="Vírgula 2 2 2 9 3" xfId="4453" xr:uid="{00000000-0005-0000-0000-0000C30D0000}"/>
    <cellStyle name="Vírgula 2 2 2 9 3 2" xfId="6554" xr:uid="{00000000-0005-0000-0000-0000C40D0000}"/>
    <cellStyle name="Vírgula 2 2 3" xfId="870" xr:uid="{00000000-0005-0000-0000-0000C50D0000}"/>
    <cellStyle name="Vírgula 2 2 3 2" xfId="2192" xr:uid="{00000000-0005-0000-0000-0000C60D0000}"/>
    <cellStyle name="Vírgula 2 2 3 2 2" xfId="3321" xr:uid="{00000000-0005-0000-0000-0000C70D0000}"/>
    <cellStyle name="Vírgula 2 2 3 2 2 2" xfId="4651" xr:uid="{00000000-0005-0000-0000-0000C80D0000}"/>
    <cellStyle name="Vírgula 2 2 3 2 2 2 2" xfId="6751" xr:uid="{00000000-0005-0000-0000-0000C90D0000}"/>
    <cellStyle name="Vírgula 2 2 3 2 2 3" xfId="5449" xr:uid="{00000000-0005-0000-0000-0000CA0D0000}"/>
    <cellStyle name="Vírgula 2 2 3 2 3" xfId="4390" xr:uid="{00000000-0005-0000-0000-0000CB0D0000}"/>
    <cellStyle name="Vírgula 2 2 3 2 3 2" xfId="6494" xr:uid="{00000000-0005-0000-0000-0000CC0D0000}"/>
    <cellStyle name="Vírgula 2 2 3 3" xfId="3006" xr:uid="{00000000-0005-0000-0000-0000CD0D0000}"/>
    <cellStyle name="Vírgula 2 2 3 3 2" xfId="4358" xr:uid="{00000000-0005-0000-0000-0000CE0D0000}"/>
    <cellStyle name="Vírgula 2 2 3 3 2 2" xfId="6462" xr:uid="{00000000-0005-0000-0000-0000CF0D0000}"/>
    <cellStyle name="Vírgula 2 2 3 4" xfId="3155" xr:uid="{00000000-0005-0000-0000-0000D00D0000}"/>
    <cellStyle name="Vírgula 2 2 3 4 2" xfId="4548" xr:uid="{00000000-0005-0000-0000-0000D10D0000}"/>
    <cellStyle name="Vírgula 2 2 3 4 2 2" xfId="6648" xr:uid="{00000000-0005-0000-0000-0000D20D0000}"/>
    <cellStyle name="Vírgula 2 2 3 4 3" xfId="5283" xr:uid="{00000000-0005-0000-0000-0000D30D0000}"/>
    <cellStyle name="Vírgula 2 2 3 5" xfId="3904" xr:uid="{00000000-0005-0000-0000-0000D40D0000}"/>
    <cellStyle name="Vírgula 2 2 3 5 2" xfId="6021" xr:uid="{00000000-0005-0000-0000-0000D50D0000}"/>
    <cellStyle name="Vírgula 2 2 3 6" xfId="5026" xr:uid="{00000000-0005-0000-0000-0000D60D0000}"/>
    <cellStyle name="Vírgula 2 2 4" xfId="2193" xr:uid="{00000000-0005-0000-0000-0000D70D0000}"/>
    <cellStyle name="Vírgula 2 2 4 2" xfId="3322" xr:uid="{00000000-0005-0000-0000-0000D80D0000}"/>
    <cellStyle name="Vírgula 2 2 4 2 2" xfId="4652" xr:uid="{00000000-0005-0000-0000-0000D90D0000}"/>
    <cellStyle name="Vírgula 2 2 4 2 2 2" xfId="6752" xr:uid="{00000000-0005-0000-0000-0000DA0D0000}"/>
    <cellStyle name="Vírgula 2 2 4 2 3" xfId="5450" xr:uid="{00000000-0005-0000-0000-0000DB0D0000}"/>
    <cellStyle name="Vírgula 2 2 4 3" xfId="4401" xr:uid="{00000000-0005-0000-0000-0000DC0D0000}"/>
    <cellStyle name="Vírgula 2 2 4 3 2" xfId="6504" xr:uid="{00000000-0005-0000-0000-0000DD0D0000}"/>
    <cellStyle name="Vírgula 2 2 5" xfId="2194" xr:uid="{00000000-0005-0000-0000-0000DE0D0000}"/>
    <cellStyle name="Vírgula 2 2 5 2" xfId="3323" xr:uid="{00000000-0005-0000-0000-0000DF0D0000}"/>
    <cellStyle name="Vírgula 2 2 5 2 2" xfId="4653" xr:uid="{00000000-0005-0000-0000-0000E00D0000}"/>
    <cellStyle name="Vírgula 2 2 5 2 2 2" xfId="6753" xr:uid="{00000000-0005-0000-0000-0000E10D0000}"/>
    <cellStyle name="Vírgula 2 2 5 2 3" xfId="5451" xr:uid="{00000000-0005-0000-0000-0000E20D0000}"/>
    <cellStyle name="Vírgula 2 2 5 3" xfId="4324" xr:uid="{00000000-0005-0000-0000-0000E30D0000}"/>
    <cellStyle name="Vírgula 2 2 5 3 2" xfId="6428" xr:uid="{00000000-0005-0000-0000-0000E40D0000}"/>
    <cellStyle name="Vírgula 2 2 6" xfId="2195" xr:uid="{00000000-0005-0000-0000-0000E50D0000}"/>
    <cellStyle name="Vírgula 2 2 6 2" xfId="3324" xr:uid="{00000000-0005-0000-0000-0000E60D0000}"/>
    <cellStyle name="Vírgula 2 2 6 2 2" xfId="4654" xr:uid="{00000000-0005-0000-0000-0000E70D0000}"/>
    <cellStyle name="Vírgula 2 2 6 2 2 2" xfId="6754" xr:uid="{00000000-0005-0000-0000-0000E80D0000}"/>
    <cellStyle name="Vírgula 2 2 6 2 3" xfId="5452" xr:uid="{00000000-0005-0000-0000-0000E90D0000}"/>
    <cellStyle name="Vírgula 2 2 6 3" xfId="4160" xr:uid="{00000000-0005-0000-0000-0000EA0D0000}"/>
    <cellStyle name="Vírgula 2 2 6 3 2" xfId="6267" xr:uid="{00000000-0005-0000-0000-0000EB0D0000}"/>
    <cellStyle name="Vírgula 2 2 7" xfId="2196" xr:uid="{00000000-0005-0000-0000-0000EC0D0000}"/>
    <cellStyle name="Vírgula 2 2 7 2" xfId="3325" xr:uid="{00000000-0005-0000-0000-0000ED0D0000}"/>
    <cellStyle name="Vírgula 2 2 7 2 2" xfId="4655" xr:uid="{00000000-0005-0000-0000-0000EE0D0000}"/>
    <cellStyle name="Vírgula 2 2 7 2 2 2" xfId="6755" xr:uid="{00000000-0005-0000-0000-0000EF0D0000}"/>
    <cellStyle name="Vírgula 2 2 7 2 3" xfId="5453" xr:uid="{00000000-0005-0000-0000-0000F00D0000}"/>
    <cellStyle name="Vírgula 2 2 7 3" xfId="4398" xr:uid="{00000000-0005-0000-0000-0000F10D0000}"/>
    <cellStyle name="Vírgula 2 2 7 3 2" xfId="6501" xr:uid="{00000000-0005-0000-0000-0000F20D0000}"/>
    <cellStyle name="Vírgula 2 2 8" xfId="2197" xr:uid="{00000000-0005-0000-0000-0000F30D0000}"/>
    <cellStyle name="Vírgula 2 2 8 2" xfId="3326" xr:uid="{00000000-0005-0000-0000-0000F40D0000}"/>
    <cellStyle name="Vírgula 2 2 8 2 2" xfId="4656" xr:uid="{00000000-0005-0000-0000-0000F50D0000}"/>
    <cellStyle name="Vírgula 2 2 8 2 2 2" xfId="6756" xr:uid="{00000000-0005-0000-0000-0000F60D0000}"/>
    <cellStyle name="Vírgula 2 2 8 2 3" xfId="5454" xr:uid="{00000000-0005-0000-0000-0000F70D0000}"/>
    <cellStyle name="Vírgula 2 2 8 3" xfId="4014" xr:uid="{00000000-0005-0000-0000-0000F80D0000}"/>
    <cellStyle name="Vírgula 2 2 8 3 2" xfId="6126" xr:uid="{00000000-0005-0000-0000-0000F90D0000}"/>
    <cellStyle name="Vírgula 2 2 9" xfId="2198" xr:uid="{00000000-0005-0000-0000-0000FA0D0000}"/>
    <cellStyle name="Vírgula 2 2 9 2" xfId="3327" xr:uid="{00000000-0005-0000-0000-0000FB0D0000}"/>
    <cellStyle name="Vírgula 2 2 9 2 2" xfId="4657" xr:uid="{00000000-0005-0000-0000-0000FC0D0000}"/>
    <cellStyle name="Vírgula 2 2 9 2 2 2" xfId="6757" xr:uid="{00000000-0005-0000-0000-0000FD0D0000}"/>
    <cellStyle name="Vírgula 2 2 9 2 3" xfId="5455" xr:uid="{00000000-0005-0000-0000-0000FE0D0000}"/>
    <cellStyle name="Vírgula 2 2 9 3" xfId="4486" xr:uid="{00000000-0005-0000-0000-0000FF0D0000}"/>
    <cellStyle name="Vírgula 2 2 9 3 2" xfId="6586" xr:uid="{00000000-0005-0000-0000-0000000E0000}"/>
    <cellStyle name="Vírgula 2 3" xfId="53" xr:uid="{00000000-0005-0000-0000-0000010E0000}"/>
    <cellStyle name="Vírgula 2 3 10" xfId="3968" xr:uid="{00000000-0005-0000-0000-0000020E0000}"/>
    <cellStyle name="Vírgula 2 3 10 2" xfId="6084" xr:uid="{00000000-0005-0000-0000-0000030E0000}"/>
    <cellStyle name="Vírgula 2 3 2" xfId="336" xr:uid="{00000000-0005-0000-0000-0000040E0000}"/>
    <cellStyle name="Vírgula 2 3 2 2" xfId="779" xr:uid="{00000000-0005-0000-0000-0000050E0000}"/>
    <cellStyle name="Vírgula 2 3 2 2 2" xfId="3118" xr:uid="{00000000-0005-0000-0000-0000060E0000}"/>
    <cellStyle name="Vírgula 2 3 2 2 2 2" xfId="4533" xr:uid="{00000000-0005-0000-0000-0000070E0000}"/>
    <cellStyle name="Vírgula 2 3 2 2 2 2 2" xfId="6633" xr:uid="{00000000-0005-0000-0000-0000080E0000}"/>
    <cellStyle name="Vírgula 2 3 2 2 2 3" xfId="5246" xr:uid="{00000000-0005-0000-0000-0000090E0000}"/>
    <cellStyle name="Vírgula 2 3 2 2 3" xfId="3790" xr:uid="{00000000-0005-0000-0000-00000A0E0000}"/>
    <cellStyle name="Vírgula 2 3 2 2 3 2" xfId="5912" xr:uid="{00000000-0005-0000-0000-00000B0E0000}"/>
    <cellStyle name="Vírgula 2 3 2 3" xfId="3007" xr:uid="{00000000-0005-0000-0000-00000C0E0000}"/>
    <cellStyle name="Vírgula 2 3 2 3 2" xfId="4129" xr:uid="{00000000-0005-0000-0000-00000D0E0000}"/>
    <cellStyle name="Vírgula 2 3 2 3 2 2" xfId="6237" xr:uid="{00000000-0005-0000-0000-00000E0E0000}"/>
    <cellStyle name="Vírgula 2 3 2 4" xfId="3045" xr:uid="{00000000-0005-0000-0000-00000F0E0000}"/>
    <cellStyle name="Vírgula 2 3 2 4 2" xfId="4493" xr:uid="{00000000-0005-0000-0000-0000100E0000}"/>
    <cellStyle name="Vírgula 2 3 2 4 2 2" xfId="6593" xr:uid="{00000000-0005-0000-0000-0000110E0000}"/>
    <cellStyle name="Vírgula 2 3 2 4 3" xfId="5173" xr:uid="{00000000-0005-0000-0000-0000120E0000}"/>
    <cellStyle name="Vírgula 2 3 3" xfId="666" xr:uid="{00000000-0005-0000-0000-0000130E0000}"/>
    <cellStyle name="Vírgula 2 3 3 2" xfId="3100" xr:uid="{00000000-0005-0000-0000-0000140E0000}"/>
    <cellStyle name="Vírgula 2 3 3 2 2" xfId="4515" xr:uid="{00000000-0005-0000-0000-0000150E0000}"/>
    <cellStyle name="Vírgula 2 3 3 2 2 2" xfId="6615" xr:uid="{00000000-0005-0000-0000-0000160E0000}"/>
    <cellStyle name="Vírgula 2 3 3 2 3" xfId="5228" xr:uid="{00000000-0005-0000-0000-0000170E0000}"/>
    <cellStyle name="Vírgula 2 3 3 3" xfId="4074" xr:uid="{00000000-0005-0000-0000-0000180E0000}"/>
    <cellStyle name="Vírgula 2 3 3 3 2" xfId="6182" xr:uid="{00000000-0005-0000-0000-0000190E0000}"/>
    <cellStyle name="Vírgula 2 3 4" xfId="871" xr:uid="{00000000-0005-0000-0000-00001A0E0000}"/>
    <cellStyle name="Vírgula 2 3 4 2" xfId="2199" xr:uid="{00000000-0005-0000-0000-00001B0E0000}"/>
    <cellStyle name="Vírgula 2 3 4 2 2" xfId="3328" xr:uid="{00000000-0005-0000-0000-00001C0E0000}"/>
    <cellStyle name="Vírgula 2 3 4 2 2 2" xfId="4658" xr:uid="{00000000-0005-0000-0000-00001D0E0000}"/>
    <cellStyle name="Vírgula 2 3 4 2 2 2 2" xfId="6758" xr:uid="{00000000-0005-0000-0000-00001E0E0000}"/>
    <cellStyle name="Vírgula 2 3 4 2 2 3" xfId="5456" xr:uid="{00000000-0005-0000-0000-00001F0E0000}"/>
    <cellStyle name="Vírgula 2 3 4 2 3" xfId="3803" xr:uid="{00000000-0005-0000-0000-0000200E0000}"/>
    <cellStyle name="Vírgula 2 3 4 2 3 2" xfId="5925" xr:uid="{00000000-0005-0000-0000-0000210E0000}"/>
    <cellStyle name="Vírgula 2 3 4 3" xfId="3156" xr:uid="{00000000-0005-0000-0000-0000220E0000}"/>
    <cellStyle name="Vírgula 2 3 4 3 2" xfId="4119" xr:uid="{00000000-0005-0000-0000-0000230E0000}"/>
    <cellStyle name="Vírgula 2 3 4 3 2 2" xfId="6227" xr:uid="{00000000-0005-0000-0000-0000240E0000}"/>
    <cellStyle name="Vírgula 2 3 4 3 3" xfId="5284" xr:uid="{00000000-0005-0000-0000-0000250E0000}"/>
    <cellStyle name="Vírgula 2 3 4 4" xfId="3905" xr:uid="{00000000-0005-0000-0000-0000260E0000}"/>
    <cellStyle name="Vírgula 2 3 4 4 2" xfId="6022" xr:uid="{00000000-0005-0000-0000-0000270E0000}"/>
    <cellStyle name="Vírgula 2 3 4 5" xfId="5027" xr:uid="{00000000-0005-0000-0000-0000280E0000}"/>
    <cellStyle name="Vírgula 2 3 5" xfId="2200" xr:uid="{00000000-0005-0000-0000-0000290E0000}"/>
    <cellStyle name="Vírgula 2 3 5 2" xfId="3329" xr:uid="{00000000-0005-0000-0000-00002A0E0000}"/>
    <cellStyle name="Vírgula 2 3 5 2 2" xfId="4659" xr:uid="{00000000-0005-0000-0000-00002B0E0000}"/>
    <cellStyle name="Vírgula 2 3 5 2 2 2" xfId="6759" xr:uid="{00000000-0005-0000-0000-00002C0E0000}"/>
    <cellStyle name="Vírgula 2 3 5 2 3" xfId="5457" xr:uid="{00000000-0005-0000-0000-00002D0E0000}"/>
    <cellStyle name="Vírgula 2 3 5 3" xfId="4170" xr:uid="{00000000-0005-0000-0000-00002E0E0000}"/>
    <cellStyle name="Vírgula 2 3 5 3 2" xfId="6277" xr:uid="{00000000-0005-0000-0000-00002F0E0000}"/>
    <cellStyle name="Vírgula 2 3 6" xfId="2201" xr:uid="{00000000-0005-0000-0000-0000300E0000}"/>
    <cellStyle name="Vírgula 2 3 6 2" xfId="3330" xr:uid="{00000000-0005-0000-0000-0000310E0000}"/>
    <cellStyle name="Vírgula 2 3 6 2 2" xfId="4660" xr:uid="{00000000-0005-0000-0000-0000320E0000}"/>
    <cellStyle name="Vírgula 2 3 6 2 2 2" xfId="6760" xr:uid="{00000000-0005-0000-0000-0000330E0000}"/>
    <cellStyle name="Vírgula 2 3 6 2 3" xfId="5458" xr:uid="{00000000-0005-0000-0000-0000340E0000}"/>
    <cellStyle name="Vírgula 2 3 6 3" xfId="3977" xr:uid="{00000000-0005-0000-0000-0000350E0000}"/>
    <cellStyle name="Vírgula 2 3 6 3 2" xfId="6093" xr:uid="{00000000-0005-0000-0000-0000360E0000}"/>
    <cellStyle name="Vírgula 2 3 7" xfId="2202" xr:uid="{00000000-0005-0000-0000-0000370E0000}"/>
    <cellStyle name="Vírgula 2 3 7 2" xfId="3331" xr:uid="{00000000-0005-0000-0000-0000380E0000}"/>
    <cellStyle name="Vírgula 2 3 7 2 2" xfId="4661" xr:uid="{00000000-0005-0000-0000-0000390E0000}"/>
    <cellStyle name="Vírgula 2 3 7 2 2 2" xfId="6761" xr:uid="{00000000-0005-0000-0000-00003A0E0000}"/>
    <cellStyle name="Vírgula 2 3 7 2 3" xfId="5459" xr:uid="{00000000-0005-0000-0000-00003B0E0000}"/>
    <cellStyle name="Vírgula 2 3 7 3" xfId="4174" xr:uid="{00000000-0005-0000-0000-00003C0E0000}"/>
    <cellStyle name="Vírgula 2 3 7 3 2" xfId="6281" xr:uid="{00000000-0005-0000-0000-00003D0E0000}"/>
    <cellStyle name="Vírgula 2 3 8" xfId="2203" xr:uid="{00000000-0005-0000-0000-00003E0E0000}"/>
    <cellStyle name="Vírgula 2 3 8 2" xfId="3332" xr:uid="{00000000-0005-0000-0000-00003F0E0000}"/>
    <cellStyle name="Vírgula 2 3 8 2 2" xfId="4662" xr:uid="{00000000-0005-0000-0000-0000400E0000}"/>
    <cellStyle name="Vírgula 2 3 8 2 2 2" xfId="6762" xr:uid="{00000000-0005-0000-0000-0000410E0000}"/>
    <cellStyle name="Vírgula 2 3 8 2 3" xfId="5460" xr:uid="{00000000-0005-0000-0000-0000420E0000}"/>
    <cellStyle name="Vírgula 2 3 8 3" xfId="4414" xr:uid="{00000000-0005-0000-0000-0000430E0000}"/>
    <cellStyle name="Vírgula 2 3 8 3 2" xfId="6517" xr:uid="{00000000-0005-0000-0000-0000440E0000}"/>
    <cellStyle name="Vírgula 2 3 9" xfId="2204" xr:uid="{00000000-0005-0000-0000-0000450E0000}"/>
    <cellStyle name="Vírgula 2 3 9 2" xfId="3333" xr:uid="{00000000-0005-0000-0000-0000460E0000}"/>
    <cellStyle name="Vírgula 2 3 9 2 2" xfId="4663" xr:uid="{00000000-0005-0000-0000-0000470E0000}"/>
    <cellStyle name="Vírgula 2 3 9 2 2 2" xfId="6763" xr:uid="{00000000-0005-0000-0000-0000480E0000}"/>
    <cellStyle name="Vírgula 2 3 9 2 3" xfId="5461" xr:uid="{00000000-0005-0000-0000-0000490E0000}"/>
    <cellStyle name="Vírgula 2 3 9 3" xfId="4128" xr:uid="{00000000-0005-0000-0000-00004A0E0000}"/>
    <cellStyle name="Vírgula 2 3 9 3 2" xfId="6236" xr:uid="{00000000-0005-0000-0000-00004B0E0000}"/>
    <cellStyle name="Vírgula 2 4" xfId="337" xr:uid="{00000000-0005-0000-0000-00004C0E0000}"/>
    <cellStyle name="Vírgula 2 4 2" xfId="780" xr:uid="{00000000-0005-0000-0000-00004D0E0000}"/>
    <cellStyle name="Vírgula 2 4 2 2" xfId="3119" xr:uid="{00000000-0005-0000-0000-00004E0E0000}"/>
    <cellStyle name="Vírgula 2 4 2 2 2" xfId="4534" xr:uid="{00000000-0005-0000-0000-00004F0E0000}"/>
    <cellStyle name="Vírgula 2 4 2 2 2 2" xfId="6634" xr:uid="{00000000-0005-0000-0000-0000500E0000}"/>
    <cellStyle name="Vírgula 2 4 2 2 3" xfId="5247" xr:uid="{00000000-0005-0000-0000-0000510E0000}"/>
    <cellStyle name="Vírgula 2 4 2 3" xfId="4251" xr:uid="{00000000-0005-0000-0000-0000520E0000}"/>
    <cellStyle name="Vírgula 2 4 2 3 2" xfId="6355" xr:uid="{00000000-0005-0000-0000-0000530E0000}"/>
    <cellStyle name="Vírgula 2 4 3" xfId="3008" xr:uid="{00000000-0005-0000-0000-0000540E0000}"/>
    <cellStyle name="Vírgula 2 4 3 2" xfId="3683" xr:uid="{00000000-0005-0000-0000-0000550E0000}"/>
    <cellStyle name="Vírgula 2 4 3 2 2" xfId="4961" xr:uid="{00000000-0005-0000-0000-0000560E0000}"/>
    <cellStyle name="Vírgula 2 4 3 2 2 2" xfId="7061" xr:uid="{00000000-0005-0000-0000-0000570E0000}"/>
    <cellStyle name="Vírgula 2 4 3 2 3" xfId="5811" xr:uid="{00000000-0005-0000-0000-0000580E0000}"/>
    <cellStyle name="Vírgula 2 4 3 3" xfId="4422" xr:uid="{00000000-0005-0000-0000-0000590E0000}"/>
    <cellStyle name="Vírgula 2 4 3 3 2" xfId="6525" xr:uid="{00000000-0005-0000-0000-00005A0E0000}"/>
    <cellStyle name="Vírgula 2 4 3 4" xfId="4295" xr:uid="{00000000-0005-0000-0000-00005B0E0000}"/>
    <cellStyle name="Vírgula 2 4 3 4 2" xfId="6399" xr:uid="{00000000-0005-0000-0000-00005C0E0000}"/>
    <cellStyle name="Vírgula 2 4 3 5" xfId="5144" xr:uid="{00000000-0005-0000-0000-00005D0E0000}"/>
    <cellStyle name="Vírgula 2 4 4" xfId="3046" xr:uid="{00000000-0005-0000-0000-00005E0E0000}"/>
    <cellStyle name="Vírgula 2 4 4 2" xfId="4494" xr:uid="{00000000-0005-0000-0000-00005F0E0000}"/>
    <cellStyle name="Vírgula 2 4 4 2 2" xfId="6594" xr:uid="{00000000-0005-0000-0000-0000600E0000}"/>
    <cellStyle name="Vírgula 2 4 4 3" xfId="5174" xr:uid="{00000000-0005-0000-0000-0000610E0000}"/>
    <cellStyle name="Vírgula 2 5" xfId="338" xr:uid="{00000000-0005-0000-0000-0000620E0000}"/>
    <cellStyle name="Vírgula 2 5 2" xfId="872" xr:uid="{00000000-0005-0000-0000-0000630E0000}"/>
    <cellStyle name="Vírgula 2 5 2 2" xfId="2207" xr:uid="{00000000-0005-0000-0000-0000640E0000}"/>
    <cellStyle name="Vírgula 2 5 2 2 2" xfId="3336" xr:uid="{00000000-0005-0000-0000-0000650E0000}"/>
    <cellStyle name="Vírgula 2 5 2 2 2 2" xfId="4666" xr:uid="{00000000-0005-0000-0000-0000660E0000}"/>
    <cellStyle name="Vírgula 2 5 2 2 2 2 2" xfId="6766" xr:uid="{00000000-0005-0000-0000-0000670E0000}"/>
    <cellStyle name="Vírgula 2 5 2 2 2 3" xfId="5464" xr:uid="{00000000-0005-0000-0000-0000680E0000}"/>
    <cellStyle name="Vírgula 2 5 2 2 3" xfId="3697" xr:uid="{00000000-0005-0000-0000-0000690E0000}"/>
    <cellStyle name="Vírgula 2 5 2 2 3 2" xfId="5825" xr:uid="{00000000-0005-0000-0000-00006A0E0000}"/>
    <cellStyle name="Vírgula 2 5 2 3" xfId="3157" xr:uid="{00000000-0005-0000-0000-00006B0E0000}"/>
    <cellStyle name="Vírgula 2 5 2 3 2" xfId="4306" xr:uid="{00000000-0005-0000-0000-00006C0E0000}"/>
    <cellStyle name="Vírgula 2 5 2 3 2 2" xfId="6410" xr:uid="{00000000-0005-0000-0000-00006D0E0000}"/>
    <cellStyle name="Vírgula 2 5 2 3 3" xfId="5285" xr:uid="{00000000-0005-0000-0000-00006E0E0000}"/>
    <cellStyle name="Vírgula 2 5 2 4" xfId="3906" xr:uid="{00000000-0005-0000-0000-00006F0E0000}"/>
    <cellStyle name="Vírgula 2 5 2 4 2" xfId="6023" xr:uid="{00000000-0005-0000-0000-0000700E0000}"/>
    <cellStyle name="Vírgula 2 5 2 5" xfId="5028" xr:uid="{00000000-0005-0000-0000-0000710E0000}"/>
    <cellStyle name="Vírgula 2 5 3" xfId="2208" xr:uid="{00000000-0005-0000-0000-0000720E0000}"/>
    <cellStyle name="Vírgula 2 5 3 2" xfId="3337" xr:uid="{00000000-0005-0000-0000-0000730E0000}"/>
    <cellStyle name="Vírgula 2 5 3 2 2" xfId="4667" xr:uid="{00000000-0005-0000-0000-0000740E0000}"/>
    <cellStyle name="Vírgula 2 5 3 2 2 2" xfId="6767" xr:uid="{00000000-0005-0000-0000-0000750E0000}"/>
    <cellStyle name="Vírgula 2 5 3 2 3" xfId="5465" xr:uid="{00000000-0005-0000-0000-0000760E0000}"/>
    <cellStyle name="Vírgula 2 5 3 3" xfId="4461" xr:uid="{00000000-0005-0000-0000-0000770E0000}"/>
    <cellStyle name="Vírgula 2 5 3 3 2" xfId="6561" xr:uid="{00000000-0005-0000-0000-0000780E0000}"/>
    <cellStyle name="Vírgula 2 5 4" xfId="2209" xr:uid="{00000000-0005-0000-0000-0000790E0000}"/>
    <cellStyle name="Vírgula 2 5 4 2" xfId="3338" xr:uid="{00000000-0005-0000-0000-00007A0E0000}"/>
    <cellStyle name="Vírgula 2 5 4 2 2" xfId="4668" xr:uid="{00000000-0005-0000-0000-00007B0E0000}"/>
    <cellStyle name="Vírgula 2 5 4 2 2 2" xfId="6768" xr:uid="{00000000-0005-0000-0000-00007C0E0000}"/>
    <cellStyle name="Vírgula 2 5 4 2 3" xfId="5466" xr:uid="{00000000-0005-0000-0000-00007D0E0000}"/>
    <cellStyle name="Vírgula 2 5 4 3" xfId="4097" xr:uid="{00000000-0005-0000-0000-00007E0E0000}"/>
    <cellStyle name="Vírgula 2 5 4 3 2" xfId="6205" xr:uid="{00000000-0005-0000-0000-00007F0E0000}"/>
    <cellStyle name="Vírgula 2 5 5" xfId="2206" xr:uid="{00000000-0005-0000-0000-0000800E0000}"/>
    <cellStyle name="Vírgula 2 5 5 2" xfId="3335" xr:uid="{00000000-0005-0000-0000-0000810E0000}"/>
    <cellStyle name="Vírgula 2 5 5 2 2" xfId="4665" xr:uid="{00000000-0005-0000-0000-0000820E0000}"/>
    <cellStyle name="Vírgula 2 5 5 2 2 2" xfId="6765" xr:uid="{00000000-0005-0000-0000-0000830E0000}"/>
    <cellStyle name="Vírgula 2 5 5 2 3" xfId="5463" xr:uid="{00000000-0005-0000-0000-0000840E0000}"/>
    <cellStyle name="Vírgula 2 5 5 3" xfId="4211" xr:uid="{00000000-0005-0000-0000-0000850E0000}"/>
    <cellStyle name="Vírgula 2 5 5 3 2" xfId="6317" xr:uid="{00000000-0005-0000-0000-0000860E0000}"/>
    <cellStyle name="Vírgula 2 5 6" xfId="4222" xr:uid="{00000000-0005-0000-0000-0000870E0000}"/>
    <cellStyle name="Vírgula 2 5 6 2" xfId="6328" xr:uid="{00000000-0005-0000-0000-0000880E0000}"/>
    <cellStyle name="Vírgula 2 6" xfId="873" xr:uid="{00000000-0005-0000-0000-0000890E0000}"/>
    <cellStyle name="Vírgula 2 6 2" xfId="2210" xr:uid="{00000000-0005-0000-0000-00008A0E0000}"/>
    <cellStyle name="Vírgula 2 6 2 2" xfId="3339" xr:uid="{00000000-0005-0000-0000-00008B0E0000}"/>
    <cellStyle name="Vírgula 2 6 2 2 2" xfId="4669" xr:uid="{00000000-0005-0000-0000-00008C0E0000}"/>
    <cellStyle name="Vírgula 2 6 2 2 2 2" xfId="6769" xr:uid="{00000000-0005-0000-0000-00008D0E0000}"/>
    <cellStyle name="Vírgula 2 6 2 2 3" xfId="5467" xr:uid="{00000000-0005-0000-0000-00008E0E0000}"/>
    <cellStyle name="Vírgula 2 6 2 3" xfId="4458" xr:uid="{00000000-0005-0000-0000-00008F0E0000}"/>
    <cellStyle name="Vírgula 2 6 2 3 2" xfId="6558" xr:uid="{00000000-0005-0000-0000-0000900E0000}"/>
    <cellStyle name="Vírgula 2 6 3" xfId="3158" xr:uid="{00000000-0005-0000-0000-0000910E0000}"/>
    <cellStyle name="Vírgula 2 6 3 2" xfId="3975" xr:uid="{00000000-0005-0000-0000-0000920E0000}"/>
    <cellStyle name="Vírgula 2 6 3 2 2" xfId="6091" xr:uid="{00000000-0005-0000-0000-0000930E0000}"/>
    <cellStyle name="Vírgula 2 6 3 3" xfId="5286" xr:uid="{00000000-0005-0000-0000-0000940E0000}"/>
    <cellStyle name="Vírgula 2 6 4" xfId="3907" xr:uid="{00000000-0005-0000-0000-0000950E0000}"/>
    <cellStyle name="Vírgula 2 6 4 2" xfId="6024" xr:uid="{00000000-0005-0000-0000-0000960E0000}"/>
    <cellStyle name="Vírgula 2 6 5" xfId="5029" xr:uid="{00000000-0005-0000-0000-0000970E0000}"/>
    <cellStyle name="Vírgula 2 7" xfId="2211" xr:uid="{00000000-0005-0000-0000-0000980E0000}"/>
    <cellStyle name="Vírgula 2 7 2" xfId="3340" xr:uid="{00000000-0005-0000-0000-0000990E0000}"/>
    <cellStyle name="Vírgula 2 7 2 2" xfId="4670" xr:uid="{00000000-0005-0000-0000-00009A0E0000}"/>
    <cellStyle name="Vírgula 2 7 2 2 2" xfId="6770" xr:uid="{00000000-0005-0000-0000-00009B0E0000}"/>
    <cellStyle name="Vírgula 2 7 2 3" xfId="5468" xr:uid="{00000000-0005-0000-0000-00009C0E0000}"/>
    <cellStyle name="Vírgula 2 7 3" xfId="4010" xr:uid="{00000000-0005-0000-0000-00009D0E0000}"/>
    <cellStyle name="Vírgula 2 7 3 2" xfId="6122" xr:uid="{00000000-0005-0000-0000-00009E0E0000}"/>
    <cellStyle name="Vírgula 2 8" xfId="2212" xr:uid="{00000000-0005-0000-0000-00009F0E0000}"/>
    <cellStyle name="Vírgula 2 8 2" xfId="3341" xr:uid="{00000000-0005-0000-0000-0000A00E0000}"/>
    <cellStyle name="Vírgula 2 8 2 2" xfId="4671" xr:uid="{00000000-0005-0000-0000-0000A10E0000}"/>
    <cellStyle name="Vírgula 2 8 2 2 2" xfId="6771" xr:uid="{00000000-0005-0000-0000-0000A20E0000}"/>
    <cellStyle name="Vírgula 2 8 2 3" xfId="5469" xr:uid="{00000000-0005-0000-0000-0000A30E0000}"/>
    <cellStyle name="Vírgula 2 8 3" xfId="4400" xr:uid="{00000000-0005-0000-0000-0000A40E0000}"/>
    <cellStyle name="Vírgula 2 8 3 2" xfId="6503" xr:uid="{00000000-0005-0000-0000-0000A50E0000}"/>
    <cellStyle name="Vírgula 2 9" xfId="2213" xr:uid="{00000000-0005-0000-0000-0000A60E0000}"/>
    <cellStyle name="Vírgula 2 9 2" xfId="3342" xr:uid="{00000000-0005-0000-0000-0000A70E0000}"/>
    <cellStyle name="Vírgula 2 9 2 2" xfId="4672" xr:uid="{00000000-0005-0000-0000-0000A80E0000}"/>
    <cellStyle name="Vírgula 2 9 2 2 2" xfId="6772" xr:uid="{00000000-0005-0000-0000-0000A90E0000}"/>
    <cellStyle name="Vírgula 2 9 2 3" xfId="5470" xr:uid="{00000000-0005-0000-0000-0000AA0E0000}"/>
    <cellStyle name="Vírgula 2 9 3" xfId="3864" xr:uid="{00000000-0005-0000-0000-0000AB0E0000}"/>
    <cellStyle name="Vírgula 2 9 3 2" xfId="5985" xr:uid="{00000000-0005-0000-0000-0000AC0E0000}"/>
    <cellStyle name="Vírgula 3" xfId="54" xr:uid="{00000000-0005-0000-0000-0000AD0E0000}"/>
    <cellStyle name="Vírgula 3 10" xfId="2214" xr:uid="{00000000-0005-0000-0000-0000AE0E0000}"/>
    <cellStyle name="Vírgula 3 10 2" xfId="3343" xr:uid="{00000000-0005-0000-0000-0000AF0E0000}"/>
    <cellStyle name="Vírgula 3 10 2 2" xfId="4673" xr:uid="{00000000-0005-0000-0000-0000B00E0000}"/>
    <cellStyle name="Vírgula 3 10 2 2 2" xfId="6773" xr:uid="{00000000-0005-0000-0000-0000B10E0000}"/>
    <cellStyle name="Vírgula 3 10 2 3" xfId="5471" xr:uid="{00000000-0005-0000-0000-0000B20E0000}"/>
    <cellStyle name="Vírgula 3 10 3" xfId="3849" xr:uid="{00000000-0005-0000-0000-0000B30E0000}"/>
    <cellStyle name="Vírgula 3 10 3 2" xfId="5971" xr:uid="{00000000-0005-0000-0000-0000B40E0000}"/>
    <cellStyle name="Vírgula 3 11" xfId="2215" xr:uid="{00000000-0005-0000-0000-0000B50E0000}"/>
    <cellStyle name="Vírgula 3 11 2" xfId="3344" xr:uid="{00000000-0005-0000-0000-0000B60E0000}"/>
    <cellStyle name="Vírgula 3 11 2 2" xfId="4674" xr:uid="{00000000-0005-0000-0000-0000B70E0000}"/>
    <cellStyle name="Vírgula 3 11 2 2 2" xfId="6774" xr:uid="{00000000-0005-0000-0000-0000B80E0000}"/>
    <cellStyle name="Vírgula 3 11 2 3" xfId="5472" xr:uid="{00000000-0005-0000-0000-0000B90E0000}"/>
    <cellStyle name="Vírgula 3 11 3" xfId="4076" xr:uid="{00000000-0005-0000-0000-0000BA0E0000}"/>
    <cellStyle name="Vírgula 3 11 3 2" xfId="6184" xr:uid="{00000000-0005-0000-0000-0000BB0E0000}"/>
    <cellStyle name="Vírgula 3 12" xfId="2216" xr:uid="{00000000-0005-0000-0000-0000BC0E0000}"/>
    <cellStyle name="Vírgula 3 12 2" xfId="3345" xr:uid="{00000000-0005-0000-0000-0000BD0E0000}"/>
    <cellStyle name="Vírgula 3 12 2 2" xfId="4675" xr:uid="{00000000-0005-0000-0000-0000BE0E0000}"/>
    <cellStyle name="Vírgula 3 12 2 2 2" xfId="6775" xr:uid="{00000000-0005-0000-0000-0000BF0E0000}"/>
    <cellStyle name="Vírgula 3 12 2 3" xfId="5473" xr:uid="{00000000-0005-0000-0000-0000C00E0000}"/>
    <cellStyle name="Vírgula 3 12 3" xfId="3970" xr:uid="{00000000-0005-0000-0000-0000C10E0000}"/>
    <cellStyle name="Vírgula 3 12 3 2" xfId="6086" xr:uid="{00000000-0005-0000-0000-0000C20E0000}"/>
    <cellStyle name="Vírgula 3 13" xfId="3025" xr:uid="{00000000-0005-0000-0000-0000C30E0000}"/>
    <cellStyle name="Vírgula 3 13 2" xfId="3722" xr:uid="{00000000-0005-0000-0000-0000C40E0000}"/>
    <cellStyle name="Vírgula 3 13 2 2" xfId="5847" xr:uid="{00000000-0005-0000-0000-0000C50E0000}"/>
    <cellStyle name="Vírgula 3 13 3" xfId="5153" xr:uid="{00000000-0005-0000-0000-0000C60E0000}"/>
    <cellStyle name="Vírgula 3 2" xfId="55" xr:uid="{00000000-0005-0000-0000-0000C70E0000}"/>
    <cellStyle name="Vírgula 3 2 10" xfId="2217" xr:uid="{00000000-0005-0000-0000-0000C80E0000}"/>
    <cellStyle name="Vírgula 3 2 10 2" xfId="3346" xr:uid="{00000000-0005-0000-0000-0000C90E0000}"/>
    <cellStyle name="Vírgula 3 2 10 2 2" xfId="4676" xr:uid="{00000000-0005-0000-0000-0000CA0E0000}"/>
    <cellStyle name="Vírgula 3 2 10 2 2 2" xfId="6776" xr:uid="{00000000-0005-0000-0000-0000CB0E0000}"/>
    <cellStyle name="Vírgula 3 2 10 2 3" xfId="5474" xr:uid="{00000000-0005-0000-0000-0000CC0E0000}"/>
    <cellStyle name="Vírgula 3 2 10 3" xfId="4373" xr:uid="{00000000-0005-0000-0000-0000CD0E0000}"/>
    <cellStyle name="Vírgula 3 2 10 3 2" xfId="6477" xr:uid="{00000000-0005-0000-0000-0000CE0E0000}"/>
    <cellStyle name="Vírgula 3 2 11" xfId="2218" xr:uid="{00000000-0005-0000-0000-0000CF0E0000}"/>
    <cellStyle name="Vírgula 3 2 11 2" xfId="3347" xr:uid="{00000000-0005-0000-0000-0000D00E0000}"/>
    <cellStyle name="Vírgula 3 2 11 2 2" xfId="4677" xr:uid="{00000000-0005-0000-0000-0000D10E0000}"/>
    <cellStyle name="Vírgula 3 2 11 2 2 2" xfId="6777" xr:uid="{00000000-0005-0000-0000-0000D20E0000}"/>
    <cellStyle name="Vírgula 3 2 11 2 3" xfId="5475" xr:uid="{00000000-0005-0000-0000-0000D30E0000}"/>
    <cellStyle name="Vírgula 3 2 11 3" xfId="4141" xr:uid="{00000000-0005-0000-0000-0000D40E0000}"/>
    <cellStyle name="Vírgula 3 2 11 3 2" xfId="6249" xr:uid="{00000000-0005-0000-0000-0000D50E0000}"/>
    <cellStyle name="Vírgula 3 2 12" xfId="3026" xr:uid="{00000000-0005-0000-0000-0000D60E0000}"/>
    <cellStyle name="Vírgula 3 2 12 2" xfId="4189" xr:uid="{00000000-0005-0000-0000-0000D70E0000}"/>
    <cellStyle name="Vírgula 3 2 12 2 2" xfId="6295" xr:uid="{00000000-0005-0000-0000-0000D80E0000}"/>
    <cellStyle name="Vírgula 3 2 12 3" xfId="5154" xr:uid="{00000000-0005-0000-0000-0000D90E0000}"/>
    <cellStyle name="Vírgula 3 2 2" xfId="56" xr:uid="{00000000-0005-0000-0000-0000DA0E0000}"/>
    <cellStyle name="Vírgula 3 2 2 10" xfId="3027" xr:uid="{00000000-0005-0000-0000-0000DB0E0000}"/>
    <cellStyle name="Vírgula 3 2 2 10 2" xfId="3810" xr:uid="{00000000-0005-0000-0000-0000DC0E0000}"/>
    <cellStyle name="Vírgula 3 2 2 10 2 2" xfId="5932" xr:uid="{00000000-0005-0000-0000-0000DD0E0000}"/>
    <cellStyle name="Vírgula 3 2 2 10 3" xfId="5155" xr:uid="{00000000-0005-0000-0000-0000DE0E0000}"/>
    <cellStyle name="Vírgula 3 2 2 2" xfId="693" xr:uid="{00000000-0005-0000-0000-0000DF0E0000}"/>
    <cellStyle name="Vírgula 3 2 2 2 2" xfId="3107" xr:uid="{00000000-0005-0000-0000-0000E00E0000}"/>
    <cellStyle name="Vírgula 3 2 2 2 2 2" xfId="4522" xr:uid="{00000000-0005-0000-0000-0000E10E0000}"/>
    <cellStyle name="Vírgula 3 2 2 2 2 2 2" xfId="6622" xr:uid="{00000000-0005-0000-0000-0000E20E0000}"/>
    <cellStyle name="Vírgula 3 2 2 2 2 3" xfId="5235" xr:uid="{00000000-0005-0000-0000-0000E30E0000}"/>
    <cellStyle name="Vírgula 3 2 2 2 3" xfId="4417" xr:uid="{00000000-0005-0000-0000-0000E40E0000}"/>
    <cellStyle name="Vírgula 3 2 2 2 3 2" xfId="6520" xr:uid="{00000000-0005-0000-0000-0000E50E0000}"/>
    <cellStyle name="Vírgula 3 2 2 3" xfId="2219" xr:uid="{00000000-0005-0000-0000-0000E60E0000}"/>
    <cellStyle name="Vírgula 3 2 2 3 2" xfId="3348" xr:uid="{00000000-0005-0000-0000-0000E70E0000}"/>
    <cellStyle name="Vírgula 3 2 2 3 2 2" xfId="4678" xr:uid="{00000000-0005-0000-0000-0000E80E0000}"/>
    <cellStyle name="Vírgula 3 2 2 3 2 2 2" xfId="6778" xr:uid="{00000000-0005-0000-0000-0000E90E0000}"/>
    <cellStyle name="Vírgula 3 2 2 3 2 3" xfId="5476" xr:uid="{00000000-0005-0000-0000-0000EA0E0000}"/>
    <cellStyle name="Vírgula 3 2 2 3 3" xfId="4082" xr:uid="{00000000-0005-0000-0000-0000EB0E0000}"/>
    <cellStyle name="Vírgula 3 2 2 3 3 2" xfId="6190" xr:uid="{00000000-0005-0000-0000-0000EC0E0000}"/>
    <cellStyle name="Vírgula 3 2 2 4" xfId="2220" xr:uid="{00000000-0005-0000-0000-0000ED0E0000}"/>
    <cellStyle name="Vírgula 3 2 2 4 2" xfId="3349" xr:uid="{00000000-0005-0000-0000-0000EE0E0000}"/>
    <cellStyle name="Vírgula 3 2 2 4 2 2" xfId="4679" xr:uid="{00000000-0005-0000-0000-0000EF0E0000}"/>
    <cellStyle name="Vírgula 3 2 2 4 2 2 2" xfId="6779" xr:uid="{00000000-0005-0000-0000-0000F00E0000}"/>
    <cellStyle name="Vírgula 3 2 2 4 2 3" xfId="5477" xr:uid="{00000000-0005-0000-0000-0000F10E0000}"/>
    <cellStyle name="Vírgula 3 2 2 4 3" xfId="4392" xr:uid="{00000000-0005-0000-0000-0000F20E0000}"/>
    <cellStyle name="Vírgula 3 2 2 4 3 2" xfId="6496" xr:uid="{00000000-0005-0000-0000-0000F30E0000}"/>
    <cellStyle name="Vírgula 3 2 2 5" xfId="2221" xr:uid="{00000000-0005-0000-0000-0000F40E0000}"/>
    <cellStyle name="Vírgula 3 2 2 5 2" xfId="3350" xr:uid="{00000000-0005-0000-0000-0000F50E0000}"/>
    <cellStyle name="Vírgula 3 2 2 5 2 2" xfId="4680" xr:uid="{00000000-0005-0000-0000-0000F60E0000}"/>
    <cellStyle name="Vírgula 3 2 2 5 2 2 2" xfId="6780" xr:uid="{00000000-0005-0000-0000-0000F70E0000}"/>
    <cellStyle name="Vírgula 3 2 2 5 2 3" xfId="5478" xr:uid="{00000000-0005-0000-0000-0000F80E0000}"/>
    <cellStyle name="Vírgula 3 2 2 5 3" xfId="4408" xr:uid="{00000000-0005-0000-0000-0000F90E0000}"/>
    <cellStyle name="Vírgula 3 2 2 5 3 2" xfId="6511" xr:uid="{00000000-0005-0000-0000-0000FA0E0000}"/>
    <cellStyle name="Vírgula 3 2 2 6" xfId="2222" xr:uid="{00000000-0005-0000-0000-0000FB0E0000}"/>
    <cellStyle name="Vírgula 3 2 2 6 2" xfId="3351" xr:uid="{00000000-0005-0000-0000-0000FC0E0000}"/>
    <cellStyle name="Vírgula 3 2 2 6 2 2" xfId="4681" xr:uid="{00000000-0005-0000-0000-0000FD0E0000}"/>
    <cellStyle name="Vírgula 3 2 2 6 2 2 2" xfId="6781" xr:uid="{00000000-0005-0000-0000-0000FE0E0000}"/>
    <cellStyle name="Vírgula 3 2 2 6 2 3" xfId="5479" xr:uid="{00000000-0005-0000-0000-0000FF0E0000}"/>
    <cellStyle name="Vírgula 3 2 2 6 3" xfId="4132" xr:uid="{00000000-0005-0000-0000-0000000F0000}"/>
    <cellStyle name="Vírgula 3 2 2 6 3 2" xfId="6240" xr:uid="{00000000-0005-0000-0000-0000010F0000}"/>
    <cellStyle name="Vírgula 3 2 2 7" xfId="2223" xr:uid="{00000000-0005-0000-0000-0000020F0000}"/>
    <cellStyle name="Vírgula 3 2 2 7 2" xfId="3352" xr:uid="{00000000-0005-0000-0000-0000030F0000}"/>
    <cellStyle name="Vírgula 3 2 2 7 2 2" xfId="4682" xr:uid="{00000000-0005-0000-0000-0000040F0000}"/>
    <cellStyle name="Vírgula 3 2 2 7 2 2 2" xfId="6782" xr:uid="{00000000-0005-0000-0000-0000050F0000}"/>
    <cellStyle name="Vírgula 3 2 2 7 2 3" xfId="5480" xr:uid="{00000000-0005-0000-0000-0000060F0000}"/>
    <cellStyle name="Vírgula 3 2 2 7 3" xfId="4391" xr:uid="{00000000-0005-0000-0000-0000070F0000}"/>
    <cellStyle name="Vírgula 3 2 2 7 3 2" xfId="6495" xr:uid="{00000000-0005-0000-0000-0000080F0000}"/>
    <cellStyle name="Vírgula 3 2 2 8" xfId="2224" xr:uid="{00000000-0005-0000-0000-0000090F0000}"/>
    <cellStyle name="Vírgula 3 2 2 8 2" xfId="3353" xr:uid="{00000000-0005-0000-0000-00000A0F0000}"/>
    <cellStyle name="Vírgula 3 2 2 8 2 2" xfId="4683" xr:uid="{00000000-0005-0000-0000-00000B0F0000}"/>
    <cellStyle name="Vírgula 3 2 2 8 2 2 2" xfId="6783" xr:uid="{00000000-0005-0000-0000-00000C0F0000}"/>
    <cellStyle name="Vírgula 3 2 2 8 2 3" xfId="5481" xr:uid="{00000000-0005-0000-0000-00000D0F0000}"/>
    <cellStyle name="Vírgula 3 2 2 8 3" xfId="3691" xr:uid="{00000000-0005-0000-0000-00000E0F0000}"/>
    <cellStyle name="Vírgula 3 2 2 8 3 2" xfId="5819" xr:uid="{00000000-0005-0000-0000-00000F0F0000}"/>
    <cellStyle name="Vírgula 3 2 2 9" xfId="2225" xr:uid="{00000000-0005-0000-0000-0000100F0000}"/>
    <cellStyle name="Vírgula 3 2 2 9 2" xfId="3354" xr:uid="{00000000-0005-0000-0000-0000110F0000}"/>
    <cellStyle name="Vírgula 3 2 2 9 2 2" xfId="4684" xr:uid="{00000000-0005-0000-0000-0000120F0000}"/>
    <cellStyle name="Vírgula 3 2 2 9 2 2 2" xfId="6784" xr:uid="{00000000-0005-0000-0000-0000130F0000}"/>
    <cellStyle name="Vírgula 3 2 2 9 2 3" xfId="5482" xr:uid="{00000000-0005-0000-0000-0000140F0000}"/>
    <cellStyle name="Vírgula 3 2 2 9 3" xfId="3692" xr:uid="{00000000-0005-0000-0000-0000150F0000}"/>
    <cellStyle name="Vírgula 3 2 2 9 3 2" xfId="5820" xr:uid="{00000000-0005-0000-0000-0000160F0000}"/>
    <cellStyle name="Vírgula 3 2 3" xfId="115" xr:uid="{00000000-0005-0000-0000-0000170F0000}"/>
    <cellStyle name="Vírgula 3 2 3 10" xfId="3036" xr:uid="{00000000-0005-0000-0000-0000180F0000}"/>
    <cellStyle name="Vírgula 3 2 3 10 2" xfId="4489" xr:uid="{00000000-0005-0000-0000-0000190F0000}"/>
    <cellStyle name="Vírgula 3 2 3 10 2 2" xfId="6589" xr:uid="{00000000-0005-0000-0000-00001A0F0000}"/>
    <cellStyle name="Vírgula 3 2 3 10 3" xfId="5164" xr:uid="{00000000-0005-0000-0000-00001B0F0000}"/>
    <cellStyle name="Vírgula 3 2 3 11" xfId="3842" xr:uid="{00000000-0005-0000-0000-00001C0F0000}"/>
    <cellStyle name="Vírgula 3 2 3 11 2" xfId="5964" xr:uid="{00000000-0005-0000-0000-00001D0F0000}"/>
    <cellStyle name="Vírgula 3 2 3 2" xfId="727" xr:uid="{00000000-0005-0000-0000-00001E0F0000}"/>
    <cellStyle name="Vírgula 3 2 3 2 2" xfId="3112" xr:uid="{00000000-0005-0000-0000-00001F0F0000}"/>
    <cellStyle name="Vírgula 3 2 3 2 2 2" xfId="4527" xr:uid="{00000000-0005-0000-0000-0000200F0000}"/>
    <cellStyle name="Vírgula 3 2 3 2 2 2 2" xfId="6627" xr:uid="{00000000-0005-0000-0000-0000210F0000}"/>
    <cellStyle name="Vírgula 3 2 3 2 2 3" xfId="5240" xr:uid="{00000000-0005-0000-0000-0000220F0000}"/>
    <cellStyle name="Vírgula 3 2 3 2 3" xfId="3767" xr:uid="{00000000-0005-0000-0000-0000230F0000}"/>
    <cellStyle name="Vírgula 3 2 3 2 3 2" xfId="5891" xr:uid="{00000000-0005-0000-0000-0000240F0000}"/>
    <cellStyle name="Vírgula 3 2 3 3" xfId="2226" xr:uid="{00000000-0005-0000-0000-0000250F0000}"/>
    <cellStyle name="Vírgula 3 2 3 3 2" xfId="3355" xr:uid="{00000000-0005-0000-0000-0000260F0000}"/>
    <cellStyle name="Vírgula 3 2 3 3 2 2" xfId="4685" xr:uid="{00000000-0005-0000-0000-0000270F0000}"/>
    <cellStyle name="Vírgula 3 2 3 3 2 2 2" xfId="6785" xr:uid="{00000000-0005-0000-0000-0000280F0000}"/>
    <cellStyle name="Vírgula 3 2 3 3 2 3" xfId="5483" xr:uid="{00000000-0005-0000-0000-0000290F0000}"/>
    <cellStyle name="Vírgula 3 2 3 3 3" xfId="4395" xr:uid="{00000000-0005-0000-0000-00002A0F0000}"/>
    <cellStyle name="Vírgula 3 2 3 3 3 2" xfId="6499" xr:uid="{00000000-0005-0000-0000-00002B0F0000}"/>
    <cellStyle name="Vírgula 3 2 3 4" xfId="2227" xr:uid="{00000000-0005-0000-0000-00002C0F0000}"/>
    <cellStyle name="Vírgula 3 2 3 4 2" xfId="3356" xr:uid="{00000000-0005-0000-0000-00002D0F0000}"/>
    <cellStyle name="Vírgula 3 2 3 4 2 2" xfId="4686" xr:uid="{00000000-0005-0000-0000-00002E0F0000}"/>
    <cellStyle name="Vírgula 3 2 3 4 2 2 2" xfId="6786" xr:uid="{00000000-0005-0000-0000-00002F0F0000}"/>
    <cellStyle name="Vírgula 3 2 3 4 2 3" xfId="5484" xr:uid="{00000000-0005-0000-0000-0000300F0000}"/>
    <cellStyle name="Vírgula 3 2 3 4 3" xfId="4485" xr:uid="{00000000-0005-0000-0000-0000310F0000}"/>
    <cellStyle name="Vírgula 3 2 3 4 3 2" xfId="6585" xr:uid="{00000000-0005-0000-0000-0000320F0000}"/>
    <cellStyle name="Vírgula 3 2 3 5" xfId="2228" xr:uid="{00000000-0005-0000-0000-0000330F0000}"/>
    <cellStyle name="Vírgula 3 2 3 5 2" xfId="3357" xr:uid="{00000000-0005-0000-0000-0000340F0000}"/>
    <cellStyle name="Vírgula 3 2 3 5 2 2" xfId="4687" xr:uid="{00000000-0005-0000-0000-0000350F0000}"/>
    <cellStyle name="Vírgula 3 2 3 5 2 2 2" xfId="6787" xr:uid="{00000000-0005-0000-0000-0000360F0000}"/>
    <cellStyle name="Vírgula 3 2 3 5 2 3" xfId="5485" xr:uid="{00000000-0005-0000-0000-0000370F0000}"/>
    <cellStyle name="Vírgula 3 2 3 5 3" xfId="4095" xr:uid="{00000000-0005-0000-0000-0000380F0000}"/>
    <cellStyle name="Vírgula 3 2 3 5 3 2" xfId="6203" xr:uid="{00000000-0005-0000-0000-0000390F0000}"/>
    <cellStyle name="Vírgula 3 2 3 6" xfId="2229" xr:uid="{00000000-0005-0000-0000-00003A0F0000}"/>
    <cellStyle name="Vírgula 3 2 3 6 2" xfId="3358" xr:uid="{00000000-0005-0000-0000-00003B0F0000}"/>
    <cellStyle name="Vírgula 3 2 3 6 2 2" xfId="4688" xr:uid="{00000000-0005-0000-0000-00003C0F0000}"/>
    <cellStyle name="Vírgula 3 2 3 6 2 2 2" xfId="6788" xr:uid="{00000000-0005-0000-0000-00003D0F0000}"/>
    <cellStyle name="Vírgula 3 2 3 6 2 3" xfId="5486" xr:uid="{00000000-0005-0000-0000-00003E0F0000}"/>
    <cellStyle name="Vírgula 3 2 3 6 3" xfId="4108" xr:uid="{00000000-0005-0000-0000-00003F0F0000}"/>
    <cellStyle name="Vírgula 3 2 3 6 3 2" xfId="6216" xr:uid="{00000000-0005-0000-0000-0000400F0000}"/>
    <cellStyle name="Vírgula 3 2 3 7" xfId="2230" xr:uid="{00000000-0005-0000-0000-0000410F0000}"/>
    <cellStyle name="Vírgula 3 2 3 7 2" xfId="3359" xr:uid="{00000000-0005-0000-0000-0000420F0000}"/>
    <cellStyle name="Vírgula 3 2 3 7 2 2" xfId="4689" xr:uid="{00000000-0005-0000-0000-0000430F0000}"/>
    <cellStyle name="Vírgula 3 2 3 7 2 2 2" xfId="6789" xr:uid="{00000000-0005-0000-0000-0000440F0000}"/>
    <cellStyle name="Vírgula 3 2 3 7 2 3" xfId="5487" xr:uid="{00000000-0005-0000-0000-0000450F0000}"/>
    <cellStyle name="Vírgula 3 2 3 7 3" xfId="4433" xr:uid="{00000000-0005-0000-0000-0000460F0000}"/>
    <cellStyle name="Vírgula 3 2 3 7 3 2" xfId="6534" xr:uid="{00000000-0005-0000-0000-0000470F0000}"/>
    <cellStyle name="Vírgula 3 2 3 8" xfId="2231" xr:uid="{00000000-0005-0000-0000-0000480F0000}"/>
    <cellStyle name="Vírgula 3 2 3 8 2" xfId="3360" xr:uid="{00000000-0005-0000-0000-0000490F0000}"/>
    <cellStyle name="Vírgula 3 2 3 8 2 2" xfId="4690" xr:uid="{00000000-0005-0000-0000-00004A0F0000}"/>
    <cellStyle name="Vírgula 3 2 3 8 2 2 2" xfId="6790" xr:uid="{00000000-0005-0000-0000-00004B0F0000}"/>
    <cellStyle name="Vírgula 3 2 3 8 2 3" xfId="5488" xr:uid="{00000000-0005-0000-0000-00004C0F0000}"/>
    <cellStyle name="Vírgula 3 2 3 8 3" xfId="4346" xr:uid="{00000000-0005-0000-0000-00004D0F0000}"/>
    <cellStyle name="Vírgula 3 2 3 8 3 2" xfId="6450" xr:uid="{00000000-0005-0000-0000-00004E0F0000}"/>
    <cellStyle name="Vírgula 3 2 3 9" xfId="2232" xr:uid="{00000000-0005-0000-0000-00004F0F0000}"/>
    <cellStyle name="Vírgula 3 2 3 9 2" xfId="3361" xr:uid="{00000000-0005-0000-0000-0000500F0000}"/>
    <cellStyle name="Vírgula 3 2 3 9 2 2" xfId="4691" xr:uid="{00000000-0005-0000-0000-0000510F0000}"/>
    <cellStyle name="Vírgula 3 2 3 9 2 2 2" xfId="6791" xr:uid="{00000000-0005-0000-0000-0000520F0000}"/>
    <cellStyle name="Vírgula 3 2 3 9 2 3" xfId="5489" xr:uid="{00000000-0005-0000-0000-0000530F0000}"/>
    <cellStyle name="Vírgula 3 2 3 9 3" xfId="4118" xr:uid="{00000000-0005-0000-0000-0000540F0000}"/>
    <cellStyle name="Vírgula 3 2 3 9 3 2" xfId="6226" xr:uid="{00000000-0005-0000-0000-0000550F0000}"/>
    <cellStyle name="Vírgula 3 2 4" xfId="668" xr:uid="{00000000-0005-0000-0000-0000560F0000}"/>
    <cellStyle name="Vírgula 3 2 4 2" xfId="3102" xr:uid="{00000000-0005-0000-0000-0000570F0000}"/>
    <cellStyle name="Vírgula 3 2 4 2 2" xfId="4517" xr:uid="{00000000-0005-0000-0000-0000580F0000}"/>
    <cellStyle name="Vírgula 3 2 4 2 2 2" xfId="6617" xr:uid="{00000000-0005-0000-0000-0000590F0000}"/>
    <cellStyle name="Vírgula 3 2 4 2 3" xfId="5230" xr:uid="{00000000-0005-0000-0000-00005A0F0000}"/>
    <cellStyle name="Vírgula 3 2 4 3" xfId="3688" xr:uid="{00000000-0005-0000-0000-00005B0F0000}"/>
    <cellStyle name="Vírgula 3 2 4 3 2" xfId="5816" xr:uid="{00000000-0005-0000-0000-00005C0F0000}"/>
    <cellStyle name="Vírgula 3 2 5" xfId="2233" xr:uid="{00000000-0005-0000-0000-00005D0F0000}"/>
    <cellStyle name="Vírgula 3 2 5 2" xfId="3362" xr:uid="{00000000-0005-0000-0000-00005E0F0000}"/>
    <cellStyle name="Vírgula 3 2 5 2 2" xfId="4692" xr:uid="{00000000-0005-0000-0000-00005F0F0000}"/>
    <cellStyle name="Vírgula 3 2 5 2 2 2" xfId="6792" xr:uid="{00000000-0005-0000-0000-0000600F0000}"/>
    <cellStyle name="Vírgula 3 2 5 2 3" xfId="5490" xr:uid="{00000000-0005-0000-0000-0000610F0000}"/>
    <cellStyle name="Vírgula 3 2 5 3" xfId="4094" xr:uid="{00000000-0005-0000-0000-0000620F0000}"/>
    <cellStyle name="Vírgula 3 2 5 3 2" xfId="6202" xr:uid="{00000000-0005-0000-0000-0000630F0000}"/>
    <cellStyle name="Vírgula 3 2 6" xfId="2234" xr:uid="{00000000-0005-0000-0000-0000640F0000}"/>
    <cellStyle name="Vírgula 3 2 6 2" xfId="3363" xr:uid="{00000000-0005-0000-0000-0000650F0000}"/>
    <cellStyle name="Vírgula 3 2 6 2 2" xfId="4693" xr:uid="{00000000-0005-0000-0000-0000660F0000}"/>
    <cellStyle name="Vírgula 3 2 6 2 2 2" xfId="6793" xr:uid="{00000000-0005-0000-0000-0000670F0000}"/>
    <cellStyle name="Vírgula 3 2 6 2 3" xfId="5491" xr:uid="{00000000-0005-0000-0000-0000680F0000}"/>
    <cellStyle name="Vírgula 3 2 6 3" xfId="4462" xr:uid="{00000000-0005-0000-0000-0000690F0000}"/>
    <cellStyle name="Vírgula 3 2 6 3 2" xfId="6562" xr:uid="{00000000-0005-0000-0000-00006A0F0000}"/>
    <cellStyle name="Vírgula 3 2 7" xfId="2235" xr:uid="{00000000-0005-0000-0000-00006B0F0000}"/>
    <cellStyle name="Vírgula 3 2 7 2" xfId="3364" xr:uid="{00000000-0005-0000-0000-00006C0F0000}"/>
    <cellStyle name="Vírgula 3 2 7 2 2" xfId="4694" xr:uid="{00000000-0005-0000-0000-00006D0F0000}"/>
    <cellStyle name="Vírgula 3 2 7 2 2 2" xfId="6794" xr:uid="{00000000-0005-0000-0000-00006E0F0000}"/>
    <cellStyle name="Vírgula 3 2 7 2 3" xfId="5492" xr:uid="{00000000-0005-0000-0000-00006F0F0000}"/>
    <cellStyle name="Vírgula 3 2 7 3" xfId="3876" xr:uid="{00000000-0005-0000-0000-0000700F0000}"/>
    <cellStyle name="Vírgula 3 2 7 3 2" xfId="5997" xr:uid="{00000000-0005-0000-0000-0000710F0000}"/>
    <cellStyle name="Vírgula 3 2 8" xfId="2236" xr:uid="{00000000-0005-0000-0000-0000720F0000}"/>
    <cellStyle name="Vírgula 3 2 8 2" xfId="3365" xr:uid="{00000000-0005-0000-0000-0000730F0000}"/>
    <cellStyle name="Vírgula 3 2 8 2 2" xfId="4695" xr:uid="{00000000-0005-0000-0000-0000740F0000}"/>
    <cellStyle name="Vírgula 3 2 8 2 2 2" xfId="6795" xr:uid="{00000000-0005-0000-0000-0000750F0000}"/>
    <cellStyle name="Vírgula 3 2 8 2 3" xfId="5493" xr:uid="{00000000-0005-0000-0000-0000760F0000}"/>
    <cellStyle name="Vírgula 3 2 8 3" xfId="4032" xr:uid="{00000000-0005-0000-0000-0000770F0000}"/>
    <cellStyle name="Vírgula 3 2 8 3 2" xfId="6141" xr:uid="{00000000-0005-0000-0000-0000780F0000}"/>
    <cellStyle name="Vírgula 3 2 9" xfId="2237" xr:uid="{00000000-0005-0000-0000-0000790F0000}"/>
    <cellStyle name="Vírgula 3 2 9 2" xfId="3366" xr:uid="{00000000-0005-0000-0000-00007A0F0000}"/>
    <cellStyle name="Vírgula 3 2 9 2 2" xfId="4696" xr:uid="{00000000-0005-0000-0000-00007B0F0000}"/>
    <cellStyle name="Vírgula 3 2 9 2 2 2" xfId="6796" xr:uid="{00000000-0005-0000-0000-00007C0F0000}"/>
    <cellStyle name="Vírgula 3 2 9 2 3" xfId="5494" xr:uid="{00000000-0005-0000-0000-00007D0F0000}"/>
    <cellStyle name="Vírgula 3 2 9 3" xfId="4443" xr:uid="{00000000-0005-0000-0000-00007E0F0000}"/>
    <cellStyle name="Vírgula 3 2 9 3 2" xfId="6544" xr:uid="{00000000-0005-0000-0000-00007F0F0000}"/>
    <cellStyle name="Vírgula 3 3" xfId="57" xr:uid="{00000000-0005-0000-0000-0000800F0000}"/>
    <cellStyle name="Vírgula 3 3 10" xfId="3028" xr:uid="{00000000-0005-0000-0000-0000810F0000}"/>
    <cellStyle name="Vírgula 3 3 10 2" xfId="3985" xr:uid="{00000000-0005-0000-0000-0000820F0000}"/>
    <cellStyle name="Vírgula 3 3 10 2 2" xfId="6101" xr:uid="{00000000-0005-0000-0000-0000830F0000}"/>
    <cellStyle name="Vírgula 3 3 10 3" xfId="5156" xr:uid="{00000000-0005-0000-0000-0000840F0000}"/>
    <cellStyle name="Vírgula 3 3 2" xfId="694" xr:uid="{00000000-0005-0000-0000-0000850F0000}"/>
    <cellStyle name="Vírgula 3 3 2 2" xfId="3108" xr:uid="{00000000-0005-0000-0000-0000860F0000}"/>
    <cellStyle name="Vírgula 3 3 2 2 2" xfId="4523" xr:uid="{00000000-0005-0000-0000-0000870F0000}"/>
    <cellStyle name="Vírgula 3 3 2 2 2 2" xfId="6623" xr:uid="{00000000-0005-0000-0000-0000880F0000}"/>
    <cellStyle name="Vírgula 3 3 2 2 3" xfId="5236" xr:uid="{00000000-0005-0000-0000-0000890F0000}"/>
    <cellStyle name="Vírgula 3 3 2 3" xfId="4474" xr:uid="{00000000-0005-0000-0000-00008A0F0000}"/>
    <cellStyle name="Vírgula 3 3 2 3 2" xfId="6574" xr:uid="{00000000-0005-0000-0000-00008B0F0000}"/>
    <cellStyle name="Vírgula 3 3 3" xfId="2238" xr:uid="{00000000-0005-0000-0000-00008C0F0000}"/>
    <cellStyle name="Vírgula 3 3 3 2" xfId="3009" xr:uid="{00000000-0005-0000-0000-00008D0F0000}"/>
    <cellStyle name="Vírgula 3 3 3 2 2" xfId="3684" xr:uid="{00000000-0005-0000-0000-00008E0F0000}"/>
    <cellStyle name="Vírgula 3 3 3 2 2 2" xfId="4962" xr:uid="{00000000-0005-0000-0000-00008F0F0000}"/>
    <cellStyle name="Vírgula 3 3 3 2 2 2 2" xfId="7062" xr:uid="{00000000-0005-0000-0000-0000900F0000}"/>
    <cellStyle name="Vírgula 3 3 3 2 2 3" xfId="5812" xr:uid="{00000000-0005-0000-0000-0000910F0000}"/>
    <cellStyle name="Vírgula 3 3 3 2 3" xfId="4423" xr:uid="{00000000-0005-0000-0000-0000920F0000}"/>
    <cellStyle name="Vírgula 3 3 3 2 3 2" xfId="6526" xr:uid="{00000000-0005-0000-0000-0000930F0000}"/>
    <cellStyle name="Vírgula 3 3 3 2 4" xfId="5145" xr:uid="{00000000-0005-0000-0000-0000940F0000}"/>
    <cellStyle name="Vírgula 3 3 3 3" xfId="3367" xr:uid="{00000000-0005-0000-0000-0000950F0000}"/>
    <cellStyle name="Vírgula 3 3 3 3 2" xfId="4697" xr:uid="{00000000-0005-0000-0000-0000960F0000}"/>
    <cellStyle name="Vírgula 3 3 3 3 2 2" xfId="6797" xr:uid="{00000000-0005-0000-0000-0000970F0000}"/>
    <cellStyle name="Vírgula 3 3 3 3 3" xfId="5495" xr:uid="{00000000-0005-0000-0000-0000980F0000}"/>
    <cellStyle name="Vírgula 3 3 3 4" xfId="4323" xr:uid="{00000000-0005-0000-0000-0000990F0000}"/>
    <cellStyle name="Vírgula 3 3 3 4 2" xfId="6427" xr:uid="{00000000-0005-0000-0000-00009A0F0000}"/>
    <cellStyle name="Vírgula 3 3 4" xfId="2239" xr:uid="{00000000-0005-0000-0000-00009B0F0000}"/>
    <cellStyle name="Vírgula 3 3 4 2" xfId="3368" xr:uid="{00000000-0005-0000-0000-00009C0F0000}"/>
    <cellStyle name="Vírgula 3 3 4 2 2" xfId="4698" xr:uid="{00000000-0005-0000-0000-00009D0F0000}"/>
    <cellStyle name="Vírgula 3 3 4 2 2 2" xfId="6798" xr:uid="{00000000-0005-0000-0000-00009E0F0000}"/>
    <cellStyle name="Vírgula 3 3 4 2 3" xfId="5496" xr:uid="{00000000-0005-0000-0000-00009F0F0000}"/>
    <cellStyle name="Vírgula 3 3 4 3" xfId="4353" xr:uid="{00000000-0005-0000-0000-0000A00F0000}"/>
    <cellStyle name="Vírgula 3 3 4 3 2" xfId="6457" xr:uid="{00000000-0005-0000-0000-0000A10F0000}"/>
    <cellStyle name="Vírgula 3 3 5" xfId="2240" xr:uid="{00000000-0005-0000-0000-0000A20F0000}"/>
    <cellStyle name="Vírgula 3 3 5 2" xfId="3369" xr:uid="{00000000-0005-0000-0000-0000A30F0000}"/>
    <cellStyle name="Vírgula 3 3 5 2 2" xfId="4699" xr:uid="{00000000-0005-0000-0000-0000A40F0000}"/>
    <cellStyle name="Vírgula 3 3 5 2 2 2" xfId="6799" xr:uid="{00000000-0005-0000-0000-0000A50F0000}"/>
    <cellStyle name="Vírgula 3 3 5 2 3" xfId="5497" xr:uid="{00000000-0005-0000-0000-0000A60F0000}"/>
    <cellStyle name="Vírgula 3 3 5 3" xfId="4070" xr:uid="{00000000-0005-0000-0000-0000A70F0000}"/>
    <cellStyle name="Vírgula 3 3 5 3 2" xfId="6178" xr:uid="{00000000-0005-0000-0000-0000A80F0000}"/>
    <cellStyle name="Vírgula 3 3 6" xfId="2241" xr:uid="{00000000-0005-0000-0000-0000A90F0000}"/>
    <cellStyle name="Vírgula 3 3 6 2" xfId="3370" xr:uid="{00000000-0005-0000-0000-0000AA0F0000}"/>
    <cellStyle name="Vírgula 3 3 6 2 2" xfId="4700" xr:uid="{00000000-0005-0000-0000-0000AB0F0000}"/>
    <cellStyle name="Vírgula 3 3 6 2 2 2" xfId="6800" xr:uid="{00000000-0005-0000-0000-0000AC0F0000}"/>
    <cellStyle name="Vírgula 3 3 6 2 3" xfId="5498" xr:uid="{00000000-0005-0000-0000-0000AD0F0000}"/>
    <cellStyle name="Vírgula 3 3 6 3" xfId="3710" xr:uid="{00000000-0005-0000-0000-0000AE0F0000}"/>
    <cellStyle name="Vírgula 3 3 6 3 2" xfId="5838" xr:uid="{00000000-0005-0000-0000-0000AF0F0000}"/>
    <cellStyle name="Vírgula 3 3 7" xfId="2242" xr:uid="{00000000-0005-0000-0000-0000B00F0000}"/>
    <cellStyle name="Vírgula 3 3 7 2" xfId="3371" xr:uid="{00000000-0005-0000-0000-0000B10F0000}"/>
    <cellStyle name="Vírgula 3 3 7 2 2" xfId="4701" xr:uid="{00000000-0005-0000-0000-0000B20F0000}"/>
    <cellStyle name="Vírgula 3 3 7 2 2 2" xfId="6801" xr:uid="{00000000-0005-0000-0000-0000B30F0000}"/>
    <cellStyle name="Vírgula 3 3 7 2 3" xfId="5499" xr:uid="{00000000-0005-0000-0000-0000B40F0000}"/>
    <cellStyle name="Vírgula 3 3 7 3" xfId="4315" xr:uid="{00000000-0005-0000-0000-0000B50F0000}"/>
    <cellStyle name="Vírgula 3 3 7 3 2" xfId="6419" xr:uid="{00000000-0005-0000-0000-0000B60F0000}"/>
    <cellStyle name="Vírgula 3 3 8" xfId="2243" xr:uid="{00000000-0005-0000-0000-0000B70F0000}"/>
    <cellStyle name="Vírgula 3 3 8 2" xfId="3372" xr:uid="{00000000-0005-0000-0000-0000B80F0000}"/>
    <cellStyle name="Vírgula 3 3 8 2 2" xfId="4702" xr:uid="{00000000-0005-0000-0000-0000B90F0000}"/>
    <cellStyle name="Vírgula 3 3 8 2 2 2" xfId="6802" xr:uid="{00000000-0005-0000-0000-0000BA0F0000}"/>
    <cellStyle name="Vírgula 3 3 8 2 3" xfId="5500" xr:uid="{00000000-0005-0000-0000-0000BB0F0000}"/>
    <cellStyle name="Vírgula 3 3 8 3" xfId="4203" xr:uid="{00000000-0005-0000-0000-0000BC0F0000}"/>
    <cellStyle name="Vírgula 3 3 8 3 2" xfId="6309" xr:uid="{00000000-0005-0000-0000-0000BD0F0000}"/>
    <cellStyle name="Vírgula 3 3 9" xfId="2244" xr:uid="{00000000-0005-0000-0000-0000BE0F0000}"/>
    <cellStyle name="Vírgula 3 3 9 2" xfId="3373" xr:uid="{00000000-0005-0000-0000-0000BF0F0000}"/>
    <cellStyle name="Vírgula 3 3 9 2 2" xfId="4703" xr:uid="{00000000-0005-0000-0000-0000C00F0000}"/>
    <cellStyle name="Vírgula 3 3 9 2 2 2" xfId="6803" xr:uid="{00000000-0005-0000-0000-0000C10F0000}"/>
    <cellStyle name="Vírgula 3 3 9 2 3" xfId="5501" xr:uid="{00000000-0005-0000-0000-0000C20F0000}"/>
    <cellStyle name="Vírgula 3 3 9 3" xfId="4332" xr:uid="{00000000-0005-0000-0000-0000C30F0000}"/>
    <cellStyle name="Vírgula 3 3 9 3 2" xfId="6436" xr:uid="{00000000-0005-0000-0000-0000C40F0000}"/>
    <cellStyle name="Vírgula 3 4" xfId="116" xr:uid="{00000000-0005-0000-0000-0000C50F0000}"/>
    <cellStyle name="Vírgula 3 4 10" xfId="3037" xr:uid="{00000000-0005-0000-0000-0000C60F0000}"/>
    <cellStyle name="Vírgula 3 4 10 2" xfId="4490" xr:uid="{00000000-0005-0000-0000-0000C70F0000}"/>
    <cellStyle name="Vírgula 3 4 10 2 2" xfId="6590" xr:uid="{00000000-0005-0000-0000-0000C80F0000}"/>
    <cellStyle name="Vírgula 3 4 10 3" xfId="5165" xr:uid="{00000000-0005-0000-0000-0000C90F0000}"/>
    <cellStyle name="Vírgula 3 4 11" xfId="3988" xr:uid="{00000000-0005-0000-0000-0000CA0F0000}"/>
    <cellStyle name="Vírgula 3 4 11 2" xfId="6104" xr:uid="{00000000-0005-0000-0000-0000CB0F0000}"/>
    <cellStyle name="Vírgula 3 4 2" xfId="728" xr:uid="{00000000-0005-0000-0000-0000CC0F0000}"/>
    <cellStyle name="Vírgula 3 4 2 2" xfId="3113" xr:uid="{00000000-0005-0000-0000-0000CD0F0000}"/>
    <cellStyle name="Vírgula 3 4 2 2 2" xfId="4528" xr:uid="{00000000-0005-0000-0000-0000CE0F0000}"/>
    <cellStyle name="Vírgula 3 4 2 2 2 2" xfId="6628" xr:uid="{00000000-0005-0000-0000-0000CF0F0000}"/>
    <cellStyle name="Vírgula 3 4 2 2 3" xfId="5241" xr:uid="{00000000-0005-0000-0000-0000D00F0000}"/>
    <cellStyle name="Vírgula 3 4 2 3" xfId="3959" xr:uid="{00000000-0005-0000-0000-0000D10F0000}"/>
    <cellStyle name="Vírgula 3 4 2 3 2" xfId="6075" xr:uid="{00000000-0005-0000-0000-0000D20F0000}"/>
    <cellStyle name="Vírgula 3 4 3" xfId="2245" xr:uid="{00000000-0005-0000-0000-0000D30F0000}"/>
    <cellStyle name="Vírgula 3 4 3 2" xfId="3374" xr:uid="{00000000-0005-0000-0000-0000D40F0000}"/>
    <cellStyle name="Vírgula 3 4 3 2 2" xfId="4704" xr:uid="{00000000-0005-0000-0000-0000D50F0000}"/>
    <cellStyle name="Vírgula 3 4 3 2 2 2" xfId="6804" xr:uid="{00000000-0005-0000-0000-0000D60F0000}"/>
    <cellStyle name="Vírgula 3 4 3 2 3" xfId="5502" xr:uid="{00000000-0005-0000-0000-0000D70F0000}"/>
    <cellStyle name="Vírgula 3 4 3 3" xfId="4368" xr:uid="{00000000-0005-0000-0000-0000D80F0000}"/>
    <cellStyle name="Vírgula 3 4 3 3 2" xfId="6472" xr:uid="{00000000-0005-0000-0000-0000D90F0000}"/>
    <cellStyle name="Vírgula 3 4 4" xfId="2246" xr:uid="{00000000-0005-0000-0000-0000DA0F0000}"/>
    <cellStyle name="Vírgula 3 4 4 2" xfId="3375" xr:uid="{00000000-0005-0000-0000-0000DB0F0000}"/>
    <cellStyle name="Vírgula 3 4 4 2 2" xfId="4705" xr:uid="{00000000-0005-0000-0000-0000DC0F0000}"/>
    <cellStyle name="Vírgula 3 4 4 2 2 2" xfId="6805" xr:uid="{00000000-0005-0000-0000-0000DD0F0000}"/>
    <cellStyle name="Vírgula 3 4 4 2 3" xfId="5503" xr:uid="{00000000-0005-0000-0000-0000DE0F0000}"/>
    <cellStyle name="Vírgula 3 4 4 3" xfId="3850" xr:uid="{00000000-0005-0000-0000-0000DF0F0000}"/>
    <cellStyle name="Vírgula 3 4 4 3 2" xfId="5972" xr:uid="{00000000-0005-0000-0000-0000E00F0000}"/>
    <cellStyle name="Vírgula 3 4 5" xfId="2247" xr:uid="{00000000-0005-0000-0000-0000E10F0000}"/>
    <cellStyle name="Vírgula 3 4 5 2" xfId="3376" xr:uid="{00000000-0005-0000-0000-0000E20F0000}"/>
    <cellStyle name="Vírgula 3 4 5 2 2" xfId="4706" xr:uid="{00000000-0005-0000-0000-0000E30F0000}"/>
    <cellStyle name="Vírgula 3 4 5 2 2 2" xfId="6806" xr:uid="{00000000-0005-0000-0000-0000E40F0000}"/>
    <cellStyle name="Vírgula 3 4 5 2 3" xfId="5504" xr:uid="{00000000-0005-0000-0000-0000E50F0000}"/>
    <cellStyle name="Vírgula 3 4 5 3" xfId="4107" xr:uid="{00000000-0005-0000-0000-0000E60F0000}"/>
    <cellStyle name="Vírgula 3 4 5 3 2" xfId="6215" xr:uid="{00000000-0005-0000-0000-0000E70F0000}"/>
    <cellStyle name="Vírgula 3 4 6" xfId="2248" xr:uid="{00000000-0005-0000-0000-0000E80F0000}"/>
    <cellStyle name="Vírgula 3 4 6 2" xfId="3377" xr:uid="{00000000-0005-0000-0000-0000E90F0000}"/>
    <cellStyle name="Vírgula 3 4 6 2 2" xfId="4707" xr:uid="{00000000-0005-0000-0000-0000EA0F0000}"/>
    <cellStyle name="Vírgula 3 4 6 2 2 2" xfId="6807" xr:uid="{00000000-0005-0000-0000-0000EB0F0000}"/>
    <cellStyle name="Vírgula 3 4 6 2 3" xfId="5505" xr:uid="{00000000-0005-0000-0000-0000EC0F0000}"/>
    <cellStyle name="Vírgula 3 4 6 3" xfId="4477" xr:uid="{00000000-0005-0000-0000-0000ED0F0000}"/>
    <cellStyle name="Vírgula 3 4 6 3 2" xfId="6577" xr:uid="{00000000-0005-0000-0000-0000EE0F0000}"/>
    <cellStyle name="Vírgula 3 4 7" xfId="2249" xr:uid="{00000000-0005-0000-0000-0000EF0F0000}"/>
    <cellStyle name="Vírgula 3 4 7 2" xfId="3378" xr:uid="{00000000-0005-0000-0000-0000F00F0000}"/>
    <cellStyle name="Vírgula 3 4 7 2 2" xfId="4708" xr:uid="{00000000-0005-0000-0000-0000F10F0000}"/>
    <cellStyle name="Vírgula 3 4 7 2 2 2" xfId="6808" xr:uid="{00000000-0005-0000-0000-0000F20F0000}"/>
    <cellStyle name="Vírgula 3 4 7 2 3" xfId="5506" xr:uid="{00000000-0005-0000-0000-0000F30F0000}"/>
    <cellStyle name="Vírgula 3 4 7 3" xfId="3845" xr:uid="{00000000-0005-0000-0000-0000F40F0000}"/>
    <cellStyle name="Vírgula 3 4 7 3 2" xfId="5967" xr:uid="{00000000-0005-0000-0000-0000F50F0000}"/>
    <cellStyle name="Vírgula 3 4 8" xfId="2250" xr:uid="{00000000-0005-0000-0000-0000F60F0000}"/>
    <cellStyle name="Vírgula 3 4 8 2" xfId="3379" xr:uid="{00000000-0005-0000-0000-0000F70F0000}"/>
    <cellStyle name="Vírgula 3 4 8 2 2" xfId="4709" xr:uid="{00000000-0005-0000-0000-0000F80F0000}"/>
    <cellStyle name="Vírgula 3 4 8 2 2 2" xfId="6809" xr:uid="{00000000-0005-0000-0000-0000F90F0000}"/>
    <cellStyle name="Vírgula 3 4 8 2 3" xfId="5507" xr:uid="{00000000-0005-0000-0000-0000FA0F0000}"/>
    <cellStyle name="Vírgula 3 4 8 3" xfId="4376" xr:uid="{00000000-0005-0000-0000-0000FB0F0000}"/>
    <cellStyle name="Vírgula 3 4 8 3 2" xfId="6480" xr:uid="{00000000-0005-0000-0000-0000FC0F0000}"/>
    <cellStyle name="Vírgula 3 4 9" xfId="2251" xr:uid="{00000000-0005-0000-0000-0000FD0F0000}"/>
    <cellStyle name="Vírgula 3 4 9 2" xfId="3380" xr:uid="{00000000-0005-0000-0000-0000FE0F0000}"/>
    <cellStyle name="Vírgula 3 4 9 2 2" xfId="4710" xr:uid="{00000000-0005-0000-0000-0000FF0F0000}"/>
    <cellStyle name="Vírgula 3 4 9 2 2 2" xfId="6810" xr:uid="{00000000-0005-0000-0000-000000100000}"/>
    <cellStyle name="Vírgula 3 4 9 2 3" xfId="5508" xr:uid="{00000000-0005-0000-0000-000001100000}"/>
    <cellStyle name="Vírgula 3 4 9 3" xfId="4440" xr:uid="{00000000-0005-0000-0000-000002100000}"/>
    <cellStyle name="Vírgula 3 4 9 3 2" xfId="6541" xr:uid="{00000000-0005-0000-0000-000003100000}"/>
    <cellStyle name="Vírgula 3 5" xfId="667" xr:uid="{00000000-0005-0000-0000-000004100000}"/>
    <cellStyle name="Vírgula 3 5 2" xfId="3101" xr:uid="{00000000-0005-0000-0000-000005100000}"/>
    <cellStyle name="Vírgula 3 5 2 2" xfId="4516" xr:uid="{00000000-0005-0000-0000-000006100000}"/>
    <cellStyle name="Vírgula 3 5 2 2 2" xfId="6616" xr:uid="{00000000-0005-0000-0000-000007100000}"/>
    <cellStyle name="Vírgula 3 5 2 3" xfId="5229" xr:uid="{00000000-0005-0000-0000-000008100000}"/>
    <cellStyle name="Vírgula 3 5 3" xfId="4476" xr:uid="{00000000-0005-0000-0000-000009100000}"/>
    <cellStyle name="Vírgula 3 5 3 2" xfId="6576" xr:uid="{00000000-0005-0000-0000-00000A100000}"/>
    <cellStyle name="Vírgula 3 6" xfId="2252" xr:uid="{00000000-0005-0000-0000-00000B100000}"/>
    <cellStyle name="Vírgula 3 6 2" xfId="3381" xr:uid="{00000000-0005-0000-0000-00000C100000}"/>
    <cellStyle name="Vírgula 3 6 2 2" xfId="4711" xr:uid="{00000000-0005-0000-0000-00000D100000}"/>
    <cellStyle name="Vírgula 3 6 2 2 2" xfId="6811" xr:uid="{00000000-0005-0000-0000-00000E100000}"/>
    <cellStyle name="Vírgula 3 6 2 3" xfId="5509" xr:uid="{00000000-0005-0000-0000-00000F100000}"/>
    <cellStyle name="Vírgula 3 6 3" xfId="4158" xr:uid="{00000000-0005-0000-0000-000010100000}"/>
    <cellStyle name="Vírgula 3 6 3 2" xfId="6266" xr:uid="{00000000-0005-0000-0000-000011100000}"/>
    <cellStyle name="Vírgula 3 7" xfId="2253" xr:uid="{00000000-0005-0000-0000-000012100000}"/>
    <cellStyle name="Vírgula 3 7 2" xfId="3382" xr:uid="{00000000-0005-0000-0000-000013100000}"/>
    <cellStyle name="Vírgula 3 7 2 2" xfId="4712" xr:uid="{00000000-0005-0000-0000-000014100000}"/>
    <cellStyle name="Vírgula 3 7 2 2 2" xfId="6812" xr:uid="{00000000-0005-0000-0000-000015100000}"/>
    <cellStyle name="Vírgula 3 7 2 3" xfId="5510" xr:uid="{00000000-0005-0000-0000-000016100000}"/>
    <cellStyle name="Vírgula 3 7 3" xfId="3852" xr:uid="{00000000-0005-0000-0000-000017100000}"/>
    <cellStyle name="Vírgula 3 7 3 2" xfId="5974" xr:uid="{00000000-0005-0000-0000-000018100000}"/>
    <cellStyle name="Vírgula 3 8" xfId="2254" xr:uid="{00000000-0005-0000-0000-000019100000}"/>
    <cellStyle name="Vírgula 3 8 2" xfId="3383" xr:uid="{00000000-0005-0000-0000-00001A100000}"/>
    <cellStyle name="Vírgula 3 8 2 2" xfId="4713" xr:uid="{00000000-0005-0000-0000-00001B100000}"/>
    <cellStyle name="Vírgula 3 8 2 2 2" xfId="6813" xr:uid="{00000000-0005-0000-0000-00001C100000}"/>
    <cellStyle name="Vírgula 3 8 2 3" xfId="5511" xr:uid="{00000000-0005-0000-0000-00001D100000}"/>
    <cellStyle name="Vírgula 3 8 3" xfId="3766" xr:uid="{00000000-0005-0000-0000-00001E100000}"/>
    <cellStyle name="Vírgula 3 8 3 2" xfId="5890" xr:uid="{00000000-0005-0000-0000-00001F100000}"/>
    <cellStyle name="Vírgula 3 9" xfId="2255" xr:uid="{00000000-0005-0000-0000-000020100000}"/>
    <cellStyle name="Vírgula 3 9 2" xfId="3384" xr:uid="{00000000-0005-0000-0000-000021100000}"/>
    <cellStyle name="Vírgula 3 9 2 2" xfId="4714" xr:uid="{00000000-0005-0000-0000-000022100000}"/>
    <cellStyle name="Vírgula 3 9 2 2 2" xfId="6814" xr:uid="{00000000-0005-0000-0000-000023100000}"/>
    <cellStyle name="Vírgula 3 9 2 3" xfId="5512" xr:uid="{00000000-0005-0000-0000-000024100000}"/>
    <cellStyle name="Vírgula 3 9 3" xfId="3778" xr:uid="{00000000-0005-0000-0000-000025100000}"/>
    <cellStyle name="Vírgula 3 9 3 2" xfId="5900" xr:uid="{00000000-0005-0000-0000-000026100000}"/>
    <cellStyle name="Vírgula 4" xfId="58" xr:uid="{00000000-0005-0000-0000-000027100000}"/>
    <cellStyle name="Vírgula 4 10" xfId="2256" xr:uid="{00000000-0005-0000-0000-000028100000}"/>
    <cellStyle name="Vírgula 4 10 2" xfId="3385" xr:uid="{00000000-0005-0000-0000-000029100000}"/>
    <cellStyle name="Vírgula 4 10 2 2" xfId="4715" xr:uid="{00000000-0005-0000-0000-00002A100000}"/>
    <cellStyle name="Vírgula 4 10 2 2 2" xfId="6815" xr:uid="{00000000-0005-0000-0000-00002B100000}"/>
    <cellStyle name="Vírgula 4 10 2 3" xfId="5513" xr:uid="{00000000-0005-0000-0000-00002C100000}"/>
    <cellStyle name="Vírgula 4 10 3" xfId="4354" xr:uid="{00000000-0005-0000-0000-00002D100000}"/>
    <cellStyle name="Vírgula 4 10 3 2" xfId="6458" xr:uid="{00000000-0005-0000-0000-00002E100000}"/>
    <cellStyle name="Vírgula 4 11" xfId="2257" xr:uid="{00000000-0005-0000-0000-00002F100000}"/>
    <cellStyle name="Vírgula 4 11 2" xfId="3386" xr:uid="{00000000-0005-0000-0000-000030100000}"/>
    <cellStyle name="Vírgula 4 11 2 2" xfId="4716" xr:uid="{00000000-0005-0000-0000-000031100000}"/>
    <cellStyle name="Vírgula 4 11 2 2 2" xfId="6816" xr:uid="{00000000-0005-0000-0000-000032100000}"/>
    <cellStyle name="Vírgula 4 11 2 3" xfId="5514" xr:uid="{00000000-0005-0000-0000-000033100000}"/>
    <cellStyle name="Vírgula 4 11 3" xfId="4335" xr:uid="{00000000-0005-0000-0000-000034100000}"/>
    <cellStyle name="Vírgula 4 11 3 2" xfId="6439" xr:uid="{00000000-0005-0000-0000-000035100000}"/>
    <cellStyle name="Vírgula 4 12" xfId="2258" xr:uid="{00000000-0005-0000-0000-000036100000}"/>
    <cellStyle name="Vírgula 4 12 2" xfId="3387" xr:uid="{00000000-0005-0000-0000-000037100000}"/>
    <cellStyle name="Vírgula 4 12 2 2" xfId="4717" xr:uid="{00000000-0005-0000-0000-000038100000}"/>
    <cellStyle name="Vírgula 4 12 2 2 2" xfId="6817" xr:uid="{00000000-0005-0000-0000-000039100000}"/>
    <cellStyle name="Vírgula 4 12 2 3" xfId="5515" xr:uid="{00000000-0005-0000-0000-00003A100000}"/>
    <cellStyle name="Vírgula 4 12 3" xfId="4254" xr:uid="{00000000-0005-0000-0000-00003B100000}"/>
    <cellStyle name="Vírgula 4 12 3 2" xfId="6358" xr:uid="{00000000-0005-0000-0000-00003C100000}"/>
    <cellStyle name="Vírgula 4 13" xfId="3029" xr:uid="{00000000-0005-0000-0000-00003D100000}"/>
    <cellStyle name="Vírgula 4 13 2" xfId="3858" xr:uid="{00000000-0005-0000-0000-00003E100000}"/>
    <cellStyle name="Vírgula 4 13 2 2" xfId="5979" xr:uid="{00000000-0005-0000-0000-00003F100000}"/>
    <cellStyle name="Vírgula 4 13 3" xfId="5157" xr:uid="{00000000-0005-0000-0000-000040100000}"/>
    <cellStyle name="Vírgula 4 2" xfId="59" xr:uid="{00000000-0005-0000-0000-000041100000}"/>
    <cellStyle name="Vírgula 4 2 10" xfId="2259" xr:uid="{00000000-0005-0000-0000-000042100000}"/>
    <cellStyle name="Vírgula 4 2 10 2" xfId="3388" xr:uid="{00000000-0005-0000-0000-000043100000}"/>
    <cellStyle name="Vírgula 4 2 10 2 2" xfId="4718" xr:uid="{00000000-0005-0000-0000-000044100000}"/>
    <cellStyle name="Vírgula 4 2 10 2 2 2" xfId="6818" xr:uid="{00000000-0005-0000-0000-000045100000}"/>
    <cellStyle name="Vírgula 4 2 10 2 3" xfId="5516" xr:uid="{00000000-0005-0000-0000-000046100000}"/>
    <cellStyle name="Vírgula 4 2 10 3" xfId="4019" xr:uid="{00000000-0005-0000-0000-000047100000}"/>
    <cellStyle name="Vírgula 4 2 10 3 2" xfId="6131" xr:uid="{00000000-0005-0000-0000-000048100000}"/>
    <cellStyle name="Vírgula 4 2 11" xfId="3030" xr:uid="{00000000-0005-0000-0000-000049100000}"/>
    <cellStyle name="Vírgula 4 2 11 2" xfId="4113" xr:uid="{00000000-0005-0000-0000-00004A100000}"/>
    <cellStyle name="Vírgula 4 2 11 2 2" xfId="6221" xr:uid="{00000000-0005-0000-0000-00004B100000}"/>
    <cellStyle name="Vírgula 4 2 11 3" xfId="5158" xr:uid="{00000000-0005-0000-0000-00004C100000}"/>
    <cellStyle name="Vírgula 4 2 2" xfId="60" xr:uid="{00000000-0005-0000-0000-00004D100000}"/>
    <cellStyle name="Vírgula 4 2 2 10" xfId="3031" xr:uid="{00000000-0005-0000-0000-00004E100000}"/>
    <cellStyle name="Vírgula 4 2 2 10 2" xfId="4451" xr:uid="{00000000-0005-0000-0000-00004F100000}"/>
    <cellStyle name="Vírgula 4 2 2 10 2 2" xfId="6552" xr:uid="{00000000-0005-0000-0000-000050100000}"/>
    <cellStyle name="Vírgula 4 2 2 10 3" xfId="5159" xr:uid="{00000000-0005-0000-0000-000051100000}"/>
    <cellStyle name="Vírgula 4 2 2 2" xfId="671" xr:uid="{00000000-0005-0000-0000-000052100000}"/>
    <cellStyle name="Vírgula 4 2 2 2 2" xfId="3105" xr:uid="{00000000-0005-0000-0000-000053100000}"/>
    <cellStyle name="Vírgula 4 2 2 2 2 2" xfId="4520" xr:uid="{00000000-0005-0000-0000-000054100000}"/>
    <cellStyle name="Vírgula 4 2 2 2 2 2 2" xfId="6620" xr:uid="{00000000-0005-0000-0000-000055100000}"/>
    <cellStyle name="Vírgula 4 2 2 2 2 3" xfId="5233" xr:uid="{00000000-0005-0000-0000-000056100000}"/>
    <cellStyle name="Vírgula 4 2 2 2 3" xfId="3793" xr:uid="{00000000-0005-0000-0000-000057100000}"/>
    <cellStyle name="Vírgula 4 2 2 2 3 2" xfId="5915" xr:uid="{00000000-0005-0000-0000-000058100000}"/>
    <cellStyle name="Vírgula 4 2 2 3" xfId="2260" xr:uid="{00000000-0005-0000-0000-000059100000}"/>
    <cellStyle name="Vírgula 4 2 2 3 2" xfId="3389" xr:uid="{00000000-0005-0000-0000-00005A100000}"/>
    <cellStyle name="Vírgula 4 2 2 3 2 2" xfId="4719" xr:uid="{00000000-0005-0000-0000-00005B100000}"/>
    <cellStyle name="Vírgula 4 2 2 3 2 2 2" xfId="6819" xr:uid="{00000000-0005-0000-0000-00005C100000}"/>
    <cellStyle name="Vírgula 4 2 2 3 2 3" xfId="5517" xr:uid="{00000000-0005-0000-0000-00005D100000}"/>
    <cellStyle name="Vírgula 4 2 2 3 3" xfId="4044" xr:uid="{00000000-0005-0000-0000-00005E100000}"/>
    <cellStyle name="Vírgula 4 2 2 3 3 2" xfId="6153" xr:uid="{00000000-0005-0000-0000-00005F100000}"/>
    <cellStyle name="Vírgula 4 2 2 4" xfId="2261" xr:uid="{00000000-0005-0000-0000-000060100000}"/>
    <cellStyle name="Vírgula 4 2 2 4 2" xfId="3390" xr:uid="{00000000-0005-0000-0000-000061100000}"/>
    <cellStyle name="Vírgula 4 2 2 4 2 2" xfId="4720" xr:uid="{00000000-0005-0000-0000-000062100000}"/>
    <cellStyle name="Vírgula 4 2 2 4 2 2 2" xfId="6820" xr:uid="{00000000-0005-0000-0000-000063100000}"/>
    <cellStyle name="Vírgula 4 2 2 4 2 3" xfId="5518" xr:uid="{00000000-0005-0000-0000-000064100000}"/>
    <cellStyle name="Vírgula 4 2 2 4 3" xfId="3809" xr:uid="{00000000-0005-0000-0000-000065100000}"/>
    <cellStyle name="Vírgula 4 2 2 4 3 2" xfId="5931" xr:uid="{00000000-0005-0000-0000-000066100000}"/>
    <cellStyle name="Vírgula 4 2 2 5" xfId="2262" xr:uid="{00000000-0005-0000-0000-000067100000}"/>
    <cellStyle name="Vírgula 4 2 2 5 2" xfId="3391" xr:uid="{00000000-0005-0000-0000-000068100000}"/>
    <cellStyle name="Vírgula 4 2 2 5 2 2" xfId="4721" xr:uid="{00000000-0005-0000-0000-000069100000}"/>
    <cellStyle name="Vírgula 4 2 2 5 2 2 2" xfId="6821" xr:uid="{00000000-0005-0000-0000-00006A100000}"/>
    <cellStyle name="Vírgula 4 2 2 5 2 3" xfId="5519" xr:uid="{00000000-0005-0000-0000-00006B100000}"/>
    <cellStyle name="Vírgula 4 2 2 5 3" xfId="3838" xr:uid="{00000000-0005-0000-0000-00006C100000}"/>
    <cellStyle name="Vírgula 4 2 2 5 3 2" xfId="5960" xr:uid="{00000000-0005-0000-0000-00006D100000}"/>
    <cellStyle name="Vírgula 4 2 2 6" xfId="2263" xr:uid="{00000000-0005-0000-0000-00006E100000}"/>
    <cellStyle name="Vírgula 4 2 2 6 2" xfId="3392" xr:uid="{00000000-0005-0000-0000-00006F100000}"/>
    <cellStyle name="Vírgula 4 2 2 6 2 2" xfId="4722" xr:uid="{00000000-0005-0000-0000-000070100000}"/>
    <cellStyle name="Vírgula 4 2 2 6 2 2 2" xfId="6822" xr:uid="{00000000-0005-0000-0000-000071100000}"/>
    <cellStyle name="Vírgula 4 2 2 6 2 3" xfId="5520" xr:uid="{00000000-0005-0000-0000-000072100000}"/>
    <cellStyle name="Vírgula 4 2 2 6 3" xfId="3716" xr:uid="{00000000-0005-0000-0000-000073100000}"/>
    <cellStyle name="Vírgula 4 2 2 6 3 2" xfId="5841" xr:uid="{00000000-0005-0000-0000-000074100000}"/>
    <cellStyle name="Vírgula 4 2 2 7" xfId="2264" xr:uid="{00000000-0005-0000-0000-000075100000}"/>
    <cellStyle name="Vírgula 4 2 2 7 2" xfId="3393" xr:uid="{00000000-0005-0000-0000-000076100000}"/>
    <cellStyle name="Vírgula 4 2 2 7 2 2" xfId="4723" xr:uid="{00000000-0005-0000-0000-000077100000}"/>
    <cellStyle name="Vírgula 4 2 2 7 2 2 2" xfId="6823" xr:uid="{00000000-0005-0000-0000-000078100000}"/>
    <cellStyle name="Vírgula 4 2 2 7 2 3" xfId="5521" xr:uid="{00000000-0005-0000-0000-000079100000}"/>
    <cellStyle name="Vírgula 4 2 2 7 3" xfId="4389" xr:uid="{00000000-0005-0000-0000-00007A100000}"/>
    <cellStyle name="Vírgula 4 2 2 7 3 2" xfId="6493" xr:uid="{00000000-0005-0000-0000-00007B100000}"/>
    <cellStyle name="Vírgula 4 2 2 8" xfId="2265" xr:uid="{00000000-0005-0000-0000-00007C100000}"/>
    <cellStyle name="Vírgula 4 2 2 8 2" xfId="3394" xr:uid="{00000000-0005-0000-0000-00007D100000}"/>
    <cellStyle name="Vírgula 4 2 2 8 2 2" xfId="4724" xr:uid="{00000000-0005-0000-0000-00007E100000}"/>
    <cellStyle name="Vírgula 4 2 2 8 2 2 2" xfId="6824" xr:uid="{00000000-0005-0000-0000-00007F100000}"/>
    <cellStyle name="Vírgula 4 2 2 8 2 3" xfId="5522" xr:uid="{00000000-0005-0000-0000-000080100000}"/>
    <cellStyle name="Vírgula 4 2 2 8 3" xfId="4250" xr:uid="{00000000-0005-0000-0000-000081100000}"/>
    <cellStyle name="Vírgula 4 2 2 8 3 2" xfId="6354" xr:uid="{00000000-0005-0000-0000-000082100000}"/>
    <cellStyle name="Vírgula 4 2 2 9" xfId="2266" xr:uid="{00000000-0005-0000-0000-000083100000}"/>
    <cellStyle name="Vírgula 4 2 2 9 2" xfId="3395" xr:uid="{00000000-0005-0000-0000-000084100000}"/>
    <cellStyle name="Vírgula 4 2 2 9 2 2" xfId="4725" xr:uid="{00000000-0005-0000-0000-000085100000}"/>
    <cellStyle name="Vírgula 4 2 2 9 2 2 2" xfId="6825" xr:uid="{00000000-0005-0000-0000-000086100000}"/>
    <cellStyle name="Vírgula 4 2 2 9 2 3" xfId="5523" xr:uid="{00000000-0005-0000-0000-000087100000}"/>
    <cellStyle name="Vírgula 4 2 2 9 3" xfId="4001" xr:uid="{00000000-0005-0000-0000-000088100000}"/>
    <cellStyle name="Vírgula 4 2 2 9 3 2" xfId="6113" xr:uid="{00000000-0005-0000-0000-000089100000}"/>
    <cellStyle name="Vírgula 4 2 3" xfId="670" xr:uid="{00000000-0005-0000-0000-00008A100000}"/>
    <cellStyle name="Vírgula 4 2 3 2" xfId="3010" xr:uid="{00000000-0005-0000-0000-00008B100000}"/>
    <cellStyle name="Vírgula 4 2 3 2 2" xfId="3685" xr:uid="{00000000-0005-0000-0000-00008C100000}"/>
    <cellStyle name="Vírgula 4 2 3 2 2 2" xfId="4963" xr:uid="{00000000-0005-0000-0000-00008D100000}"/>
    <cellStyle name="Vírgula 4 2 3 2 2 2 2" xfId="7063" xr:uid="{00000000-0005-0000-0000-00008E100000}"/>
    <cellStyle name="Vírgula 4 2 3 2 2 3" xfId="5813" xr:uid="{00000000-0005-0000-0000-00008F100000}"/>
    <cellStyle name="Vírgula 4 2 3 2 3" xfId="4424" xr:uid="{00000000-0005-0000-0000-000090100000}"/>
    <cellStyle name="Vírgula 4 2 3 2 3 2" xfId="6527" xr:uid="{00000000-0005-0000-0000-000091100000}"/>
    <cellStyle name="Vírgula 4 2 3 2 4" xfId="5146" xr:uid="{00000000-0005-0000-0000-000092100000}"/>
    <cellStyle name="Vírgula 4 2 3 3" xfId="3104" xr:uid="{00000000-0005-0000-0000-000093100000}"/>
    <cellStyle name="Vírgula 4 2 3 3 2" xfId="4519" xr:uid="{00000000-0005-0000-0000-000094100000}"/>
    <cellStyle name="Vírgula 4 2 3 3 2 2" xfId="6619" xr:uid="{00000000-0005-0000-0000-000095100000}"/>
    <cellStyle name="Vírgula 4 2 3 3 3" xfId="5232" xr:uid="{00000000-0005-0000-0000-000096100000}"/>
    <cellStyle name="Vírgula 4 2 3 4" xfId="3765" xr:uid="{00000000-0005-0000-0000-000097100000}"/>
    <cellStyle name="Vírgula 4 2 3 4 2" xfId="5889" xr:uid="{00000000-0005-0000-0000-000098100000}"/>
    <cellStyle name="Vírgula 4 2 4" xfId="2267" xr:uid="{00000000-0005-0000-0000-000099100000}"/>
    <cellStyle name="Vírgula 4 2 4 2" xfId="3396" xr:uid="{00000000-0005-0000-0000-00009A100000}"/>
    <cellStyle name="Vírgula 4 2 4 2 2" xfId="4726" xr:uid="{00000000-0005-0000-0000-00009B100000}"/>
    <cellStyle name="Vírgula 4 2 4 2 2 2" xfId="6826" xr:uid="{00000000-0005-0000-0000-00009C100000}"/>
    <cellStyle name="Vírgula 4 2 4 2 3" xfId="5524" xr:uid="{00000000-0005-0000-0000-00009D100000}"/>
    <cellStyle name="Vírgula 4 2 4 3" xfId="4463" xr:uid="{00000000-0005-0000-0000-00009E100000}"/>
    <cellStyle name="Vírgula 4 2 4 3 2" xfId="6563" xr:uid="{00000000-0005-0000-0000-00009F100000}"/>
    <cellStyle name="Vírgula 4 2 5" xfId="2268" xr:uid="{00000000-0005-0000-0000-0000A0100000}"/>
    <cellStyle name="Vírgula 4 2 5 2" xfId="3397" xr:uid="{00000000-0005-0000-0000-0000A1100000}"/>
    <cellStyle name="Vírgula 4 2 5 2 2" xfId="4727" xr:uid="{00000000-0005-0000-0000-0000A2100000}"/>
    <cellStyle name="Vírgula 4 2 5 2 2 2" xfId="6827" xr:uid="{00000000-0005-0000-0000-0000A3100000}"/>
    <cellStyle name="Vírgula 4 2 5 2 3" xfId="5525" xr:uid="{00000000-0005-0000-0000-0000A4100000}"/>
    <cellStyle name="Vírgula 4 2 5 3" xfId="3723" xr:uid="{00000000-0005-0000-0000-0000A5100000}"/>
    <cellStyle name="Vírgula 4 2 5 3 2" xfId="5848" xr:uid="{00000000-0005-0000-0000-0000A6100000}"/>
    <cellStyle name="Vírgula 4 2 6" xfId="2269" xr:uid="{00000000-0005-0000-0000-0000A7100000}"/>
    <cellStyle name="Vírgula 4 2 6 2" xfId="3398" xr:uid="{00000000-0005-0000-0000-0000A8100000}"/>
    <cellStyle name="Vírgula 4 2 6 2 2" xfId="4728" xr:uid="{00000000-0005-0000-0000-0000A9100000}"/>
    <cellStyle name="Vírgula 4 2 6 2 2 2" xfId="6828" xr:uid="{00000000-0005-0000-0000-0000AA100000}"/>
    <cellStyle name="Vírgula 4 2 6 2 3" xfId="5526" xr:uid="{00000000-0005-0000-0000-0000AB100000}"/>
    <cellStyle name="Vírgula 4 2 6 3" xfId="3848" xr:uid="{00000000-0005-0000-0000-0000AC100000}"/>
    <cellStyle name="Vírgula 4 2 6 3 2" xfId="5970" xr:uid="{00000000-0005-0000-0000-0000AD100000}"/>
    <cellStyle name="Vírgula 4 2 7" xfId="2270" xr:uid="{00000000-0005-0000-0000-0000AE100000}"/>
    <cellStyle name="Vírgula 4 2 7 2" xfId="3399" xr:uid="{00000000-0005-0000-0000-0000AF100000}"/>
    <cellStyle name="Vírgula 4 2 7 2 2" xfId="4729" xr:uid="{00000000-0005-0000-0000-0000B0100000}"/>
    <cellStyle name="Vírgula 4 2 7 2 2 2" xfId="6829" xr:uid="{00000000-0005-0000-0000-0000B1100000}"/>
    <cellStyle name="Vírgula 4 2 7 2 3" xfId="5527" xr:uid="{00000000-0005-0000-0000-0000B2100000}"/>
    <cellStyle name="Vírgula 4 2 7 3" xfId="3759" xr:uid="{00000000-0005-0000-0000-0000B3100000}"/>
    <cellStyle name="Vírgula 4 2 7 3 2" xfId="5883" xr:uid="{00000000-0005-0000-0000-0000B4100000}"/>
    <cellStyle name="Vírgula 4 2 8" xfId="2271" xr:uid="{00000000-0005-0000-0000-0000B5100000}"/>
    <cellStyle name="Vírgula 4 2 8 2" xfId="3400" xr:uid="{00000000-0005-0000-0000-0000B6100000}"/>
    <cellStyle name="Vírgula 4 2 8 2 2" xfId="4730" xr:uid="{00000000-0005-0000-0000-0000B7100000}"/>
    <cellStyle name="Vírgula 4 2 8 2 2 2" xfId="6830" xr:uid="{00000000-0005-0000-0000-0000B8100000}"/>
    <cellStyle name="Vírgula 4 2 8 2 3" xfId="5528" xr:uid="{00000000-0005-0000-0000-0000B9100000}"/>
    <cellStyle name="Vírgula 4 2 8 3" xfId="4429" xr:uid="{00000000-0005-0000-0000-0000BA100000}"/>
    <cellStyle name="Vírgula 4 2 8 3 2" xfId="6531" xr:uid="{00000000-0005-0000-0000-0000BB100000}"/>
    <cellStyle name="Vírgula 4 2 9" xfId="2272" xr:uid="{00000000-0005-0000-0000-0000BC100000}"/>
    <cellStyle name="Vírgula 4 2 9 2" xfId="3401" xr:uid="{00000000-0005-0000-0000-0000BD100000}"/>
    <cellStyle name="Vírgula 4 2 9 2 2" xfId="4731" xr:uid="{00000000-0005-0000-0000-0000BE100000}"/>
    <cellStyle name="Vírgula 4 2 9 2 2 2" xfId="6831" xr:uid="{00000000-0005-0000-0000-0000BF100000}"/>
    <cellStyle name="Vírgula 4 2 9 2 3" xfId="5529" xr:uid="{00000000-0005-0000-0000-0000C0100000}"/>
    <cellStyle name="Vírgula 4 2 9 3" xfId="4457" xr:uid="{00000000-0005-0000-0000-0000C1100000}"/>
    <cellStyle name="Vírgula 4 2 9 3 2" xfId="6557" xr:uid="{00000000-0005-0000-0000-0000C2100000}"/>
    <cellStyle name="Vírgula 4 3" xfId="61" xr:uid="{00000000-0005-0000-0000-0000C3100000}"/>
    <cellStyle name="Vírgula 4 3 10" xfId="3032" xr:uid="{00000000-0005-0000-0000-0000C4100000}"/>
    <cellStyle name="Vírgula 4 3 10 2" xfId="3776" xr:uid="{00000000-0005-0000-0000-0000C5100000}"/>
    <cellStyle name="Vírgula 4 3 10 2 2" xfId="5898" xr:uid="{00000000-0005-0000-0000-0000C6100000}"/>
    <cellStyle name="Vírgula 4 3 10 3" xfId="5160" xr:uid="{00000000-0005-0000-0000-0000C7100000}"/>
    <cellStyle name="Vírgula 4 3 2" xfId="695" xr:uid="{00000000-0005-0000-0000-0000C8100000}"/>
    <cellStyle name="Vírgula 4 3 2 2" xfId="3109" xr:uid="{00000000-0005-0000-0000-0000C9100000}"/>
    <cellStyle name="Vírgula 4 3 2 2 2" xfId="4524" xr:uid="{00000000-0005-0000-0000-0000CA100000}"/>
    <cellStyle name="Vírgula 4 3 2 2 2 2" xfId="6624" xr:uid="{00000000-0005-0000-0000-0000CB100000}"/>
    <cellStyle name="Vírgula 4 3 2 2 3" xfId="5237" xr:uid="{00000000-0005-0000-0000-0000CC100000}"/>
    <cellStyle name="Vírgula 4 3 2 3" xfId="4244" xr:uid="{00000000-0005-0000-0000-0000CD100000}"/>
    <cellStyle name="Vírgula 4 3 2 3 2" xfId="6348" xr:uid="{00000000-0005-0000-0000-0000CE100000}"/>
    <cellStyle name="Vírgula 4 3 3" xfId="2274" xr:uid="{00000000-0005-0000-0000-0000CF100000}"/>
    <cellStyle name="Vírgula 4 3 3 2" xfId="3403" xr:uid="{00000000-0005-0000-0000-0000D0100000}"/>
    <cellStyle name="Vírgula 4 3 3 2 2" xfId="4733" xr:uid="{00000000-0005-0000-0000-0000D1100000}"/>
    <cellStyle name="Vírgula 4 3 3 2 2 2" xfId="6833" xr:uid="{00000000-0005-0000-0000-0000D2100000}"/>
    <cellStyle name="Vírgula 4 3 3 2 3" xfId="5531" xr:uid="{00000000-0005-0000-0000-0000D3100000}"/>
    <cellStyle name="Vírgula 4 3 3 3" xfId="4206" xr:uid="{00000000-0005-0000-0000-0000D4100000}"/>
    <cellStyle name="Vírgula 4 3 3 3 2" xfId="6312" xr:uid="{00000000-0005-0000-0000-0000D5100000}"/>
    <cellStyle name="Vírgula 4 3 4" xfId="2275" xr:uid="{00000000-0005-0000-0000-0000D6100000}"/>
    <cellStyle name="Vírgula 4 3 4 2" xfId="3404" xr:uid="{00000000-0005-0000-0000-0000D7100000}"/>
    <cellStyle name="Vírgula 4 3 4 2 2" xfId="4734" xr:uid="{00000000-0005-0000-0000-0000D8100000}"/>
    <cellStyle name="Vírgula 4 3 4 2 2 2" xfId="6834" xr:uid="{00000000-0005-0000-0000-0000D9100000}"/>
    <cellStyle name="Vírgula 4 3 4 2 3" xfId="5532" xr:uid="{00000000-0005-0000-0000-0000DA100000}"/>
    <cellStyle name="Vírgula 4 3 4 3" xfId="4011" xr:uid="{00000000-0005-0000-0000-0000DB100000}"/>
    <cellStyle name="Vírgula 4 3 4 3 2" xfId="6123" xr:uid="{00000000-0005-0000-0000-0000DC100000}"/>
    <cellStyle name="Vírgula 4 3 5" xfId="2276" xr:uid="{00000000-0005-0000-0000-0000DD100000}"/>
    <cellStyle name="Vírgula 4 3 5 2" xfId="3405" xr:uid="{00000000-0005-0000-0000-0000DE100000}"/>
    <cellStyle name="Vírgula 4 3 5 2 2" xfId="4735" xr:uid="{00000000-0005-0000-0000-0000DF100000}"/>
    <cellStyle name="Vírgula 4 3 5 2 2 2" xfId="6835" xr:uid="{00000000-0005-0000-0000-0000E0100000}"/>
    <cellStyle name="Vírgula 4 3 5 2 3" xfId="5533" xr:uid="{00000000-0005-0000-0000-0000E1100000}"/>
    <cellStyle name="Vírgula 4 3 5 3" xfId="4438" xr:uid="{00000000-0005-0000-0000-0000E2100000}"/>
    <cellStyle name="Vírgula 4 3 5 3 2" xfId="6539" xr:uid="{00000000-0005-0000-0000-0000E3100000}"/>
    <cellStyle name="Vírgula 4 3 6" xfId="2277" xr:uid="{00000000-0005-0000-0000-0000E4100000}"/>
    <cellStyle name="Vírgula 4 3 6 2" xfId="3406" xr:uid="{00000000-0005-0000-0000-0000E5100000}"/>
    <cellStyle name="Vírgula 4 3 6 2 2" xfId="4736" xr:uid="{00000000-0005-0000-0000-0000E6100000}"/>
    <cellStyle name="Vírgula 4 3 6 2 2 2" xfId="6836" xr:uid="{00000000-0005-0000-0000-0000E7100000}"/>
    <cellStyle name="Vírgula 4 3 6 2 3" xfId="5534" xr:uid="{00000000-0005-0000-0000-0000E8100000}"/>
    <cellStyle name="Vírgula 4 3 6 3" xfId="3972" xr:uid="{00000000-0005-0000-0000-0000E9100000}"/>
    <cellStyle name="Vírgula 4 3 6 3 2" xfId="6088" xr:uid="{00000000-0005-0000-0000-0000EA100000}"/>
    <cellStyle name="Vírgula 4 3 7" xfId="2278" xr:uid="{00000000-0005-0000-0000-0000EB100000}"/>
    <cellStyle name="Vírgula 4 3 7 2" xfId="3407" xr:uid="{00000000-0005-0000-0000-0000EC100000}"/>
    <cellStyle name="Vírgula 4 3 7 2 2" xfId="4737" xr:uid="{00000000-0005-0000-0000-0000ED100000}"/>
    <cellStyle name="Vírgula 4 3 7 2 2 2" xfId="6837" xr:uid="{00000000-0005-0000-0000-0000EE100000}"/>
    <cellStyle name="Vírgula 4 3 7 2 3" xfId="5535" xr:uid="{00000000-0005-0000-0000-0000EF100000}"/>
    <cellStyle name="Vírgula 4 3 7 3" xfId="4388" xr:uid="{00000000-0005-0000-0000-0000F0100000}"/>
    <cellStyle name="Vírgula 4 3 7 3 2" xfId="6492" xr:uid="{00000000-0005-0000-0000-0000F1100000}"/>
    <cellStyle name="Vírgula 4 3 8" xfId="2279" xr:uid="{00000000-0005-0000-0000-0000F2100000}"/>
    <cellStyle name="Vírgula 4 3 8 2" xfId="3408" xr:uid="{00000000-0005-0000-0000-0000F3100000}"/>
    <cellStyle name="Vírgula 4 3 8 2 2" xfId="4738" xr:uid="{00000000-0005-0000-0000-0000F4100000}"/>
    <cellStyle name="Vírgula 4 3 8 2 2 2" xfId="6838" xr:uid="{00000000-0005-0000-0000-0000F5100000}"/>
    <cellStyle name="Vírgula 4 3 8 2 3" xfId="5536" xr:uid="{00000000-0005-0000-0000-0000F6100000}"/>
    <cellStyle name="Vírgula 4 3 8 3" xfId="3758" xr:uid="{00000000-0005-0000-0000-0000F7100000}"/>
    <cellStyle name="Vírgula 4 3 8 3 2" xfId="5882" xr:uid="{00000000-0005-0000-0000-0000F8100000}"/>
    <cellStyle name="Vírgula 4 3 9" xfId="2280" xr:uid="{00000000-0005-0000-0000-0000F9100000}"/>
    <cellStyle name="Vírgula 4 3 9 2" xfId="3409" xr:uid="{00000000-0005-0000-0000-0000FA100000}"/>
    <cellStyle name="Vírgula 4 3 9 2 2" xfId="4739" xr:uid="{00000000-0005-0000-0000-0000FB100000}"/>
    <cellStyle name="Vírgula 4 3 9 2 2 2" xfId="6839" xr:uid="{00000000-0005-0000-0000-0000FC100000}"/>
    <cellStyle name="Vírgula 4 3 9 2 3" xfId="5537" xr:uid="{00000000-0005-0000-0000-0000FD100000}"/>
    <cellStyle name="Vírgula 4 3 9 3" xfId="4052" xr:uid="{00000000-0005-0000-0000-0000FE100000}"/>
    <cellStyle name="Vírgula 4 3 9 3 2" xfId="6161" xr:uid="{00000000-0005-0000-0000-0000FF100000}"/>
    <cellStyle name="Vírgula 4 4" xfId="339" xr:uid="{00000000-0005-0000-0000-000000110000}"/>
    <cellStyle name="Vírgula 4 4 10" xfId="2282" xr:uid="{00000000-0005-0000-0000-000001110000}"/>
    <cellStyle name="Vírgula 4 4 10 2" xfId="3411" xr:uid="{00000000-0005-0000-0000-000002110000}"/>
    <cellStyle name="Vírgula 4 4 10 2 2" xfId="4741" xr:uid="{00000000-0005-0000-0000-000003110000}"/>
    <cellStyle name="Vírgula 4 4 10 2 2 2" xfId="6841" xr:uid="{00000000-0005-0000-0000-000004110000}"/>
    <cellStyle name="Vírgula 4 4 10 2 3" xfId="5539" xr:uid="{00000000-0005-0000-0000-000005110000}"/>
    <cellStyle name="Vírgula 4 4 10 3" xfId="4027" xr:uid="{00000000-0005-0000-0000-000006110000}"/>
    <cellStyle name="Vírgula 4 4 10 3 2" xfId="6136" xr:uid="{00000000-0005-0000-0000-000007110000}"/>
    <cellStyle name="Vírgula 4 4 11" xfId="2283" xr:uid="{00000000-0005-0000-0000-000008110000}"/>
    <cellStyle name="Vírgula 4 4 11 2" xfId="3412" xr:uid="{00000000-0005-0000-0000-000009110000}"/>
    <cellStyle name="Vírgula 4 4 11 2 2" xfId="4742" xr:uid="{00000000-0005-0000-0000-00000A110000}"/>
    <cellStyle name="Vírgula 4 4 11 2 2 2" xfId="6842" xr:uid="{00000000-0005-0000-0000-00000B110000}"/>
    <cellStyle name="Vírgula 4 4 11 2 3" xfId="5540" xr:uid="{00000000-0005-0000-0000-00000C110000}"/>
    <cellStyle name="Vírgula 4 4 11 3" xfId="3729" xr:uid="{00000000-0005-0000-0000-00000D110000}"/>
    <cellStyle name="Vírgula 4 4 11 3 2" xfId="5854" xr:uid="{00000000-0005-0000-0000-00000E110000}"/>
    <cellStyle name="Vírgula 4 4 12" xfId="2281" xr:uid="{00000000-0005-0000-0000-00000F110000}"/>
    <cellStyle name="Vírgula 4 4 12 2" xfId="3410" xr:uid="{00000000-0005-0000-0000-000010110000}"/>
    <cellStyle name="Vírgula 4 4 12 2 2" xfId="4740" xr:uid="{00000000-0005-0000-0000-000011110000}"/>
    <cellStyle name="Vírgula 4 4 12 2 2 2" xfId="6840" xr:uid="{00000000-0005-0000-0000-000012110000}"/>
    <cellStyle name="Vírgula 4 4 12 2 3" xfId="5538" xr:uid="{00000000-0005-0000-0000-000013110000}"/>
    <cellStyle name="Vírgula 4 4 12 3" xfId="4214" xr:uid="{00000000-0005-0000-0000-000014110000}"/>
    <cellStyle name="Vírgula 4 4 12 3 2" xfId="6320" xr:uid="{00000000-0005-0000-0000-000015110000}"/>
    <cellStyle name="Vírgula 4 4 13" xfId="4156" xr:uid="{00000000-0005-0000-0000-000016110000}"/>
    <cellStyle name="Vírgula 4 4 13 2" xfId="6264" xr:uid="{00000000-0005-0000-0000-000017110000}"/>
    <cellStyle name="Vírgula 4 4 2" xfId="589" xr:uid="{00000000-0005-0000-0000-000018110000}"/>
    <cellStyle name="Vírgula 4 4 2 2" xfId="874" xr:uid="{00000000-0005-0000-0000-000019110000}"/>
    <cellStyle name="Vírgula 4 4 2 2 2" xfId="2285" xr:uid="{00000000-0005-0000-0000-00001A110000}"/>
    <cellStyle name="Vírgula 4 4 2 2 2 2" xfId="3414" xr:uid="{00000000-0005-0000-0000-00001B110000}"/>
    <cellStyle name="Vírgula 4 4 2 2 2 2 2" xfId="4744" xr:uid="{00000000-0005-0000-0000-00001C110000}"/>
    <cellStyle name="Vírgula 4 4 2 2 2 2 2 2" xfId="6844" xr:uid="{00000000-0005-0000-0000-00001D110000}"/>
    <cellStyle name="Vírgula 4 4 2 2 2 2 3" xfId="5542" xr:uid="{00000000-0005-0000-0000-00001E110000}"/>
    <cellStyle name="Vírgula 4 4 2 2 2 3" xfId="3782" xr:uid="{00000000-0005-0000-0000-00001F110000}"/>
    <cellStyle name="Vírgula 4 4 2 2 2 3 2" xfId="5904" xr:uid="{00000000-0005-0000-0000-000020110000}"/>
    <cellStyle name="Vírgula 4 4 2 2 3" xfId="3159" xr:uid="{00000000-0005-0000-0000-000021110000}"/>
    <cellStyle name="Vírgula 4 4 2 2 3 2" xfId="3742" xr:uid="{00000000-0005-0000-0000-000022110000}"/>
    <cellStyle name="Vírgula 4 4 2 2 3 2 2" xfId="5866" xr:uid="{00000000-0005-0000-0000-000023110000}"/>
    <cellStyle name="Vírgula 4 4 2 2 3 3" xfId="5287" xr:uid="{00000000-0005-0000-0000-000024110000}"/>
    <cellStyle name="Vírgula 4 4 2 2 4" xfId="3908" xr:uid="{00000000-0005-0000-0000-000025110000}"/>
    <cellStyle name="Vírgula 4 4 2 2 4 2" xfId="6025" xr:uid="{00000000-0005-0000-0000-000026110000}"/>
    <cellStyle name="Vírgula 4 4 2 2 5" xfId="5030" xr:uid="{00000000-0005-0000-0000-000027110000}"/>
    <cellStyle name="Vírgula 4 4 2 3" xfId="2286" xr:uid="{00000000-0005-0000-0000-000028110000}"/>
    <cellStyle name="Vírgula 4 4 2 3 2" xfId="3415" xr:uid="{00000000-0005-0000-0000-000029110000}"/>
    <cellStyle name="Vírgula 4 4 2 3 2 2" xfId="4745" xr:uid="{00000000-0005-0000-0000-00002A110000}"/>
    <cellStyle name="Vírgula 4 4 2 3 2 2 2" xfId="6845" xr:uid="{00000000-0005-0000-0000-00002B110000}"/>
    <cellStyle name="Vírgula 4 4 2 3 2 3" xfId="5543" xr:uid="{00000000-0005-0000-0000-00002C110000}"/>
    <cellStyle name="Vírgula 4 4 2 3 3" xfId="4002" xr:uid="{00000000-0005-0000-0000-00002D110000}"/>
    <cellStyle name="Vírgula 4 4 2 3 3 2" xfId="6114" xr:uid="{00000000-0005-0000-0000-00002E110000}"/>
    <cellStyle name="Vírgula 4 4 2 4" xfId="2287" xr:uid="{00000000-0005-0000-0000-00002F110000}"/>
    <cellStyle name="Vírgula 4 4 2 4 2" xfId="3416" xr:uid="{00000000-0005-0000-0000-000030110000}"/>
    <cellStyle name="Vírgula 4 4 2 4 2 2" xfId="4746" xr:uid="{00000000-0005-0000-0000-000031110000}"/>
    <cellStyle name="Vírgula 4 4 2 4 2 2 2" xfId="6846" xr:uid="{00000000-0005-0000-0000-000032110000}"/>
    <cellStyle name="Vírgula 4 4 2 4 2 3" xfId="5544" xr:uid="{00000000-0005-0000-0000-000033110000}"/>
    <cellStyle name="Vírgula 4 4 2 4 3" xfId="3787" xr:uid="{00000000-0005-0000-0000-000034110000}"/>
    <cellStyle name="Vírgula 4 4 2 4 3 2" xfId="5909" xr:uid="{00000000-0005-0000-0000-000035110000}"/>
    <cellStyle name="Vírgula 4 4 2 5" xfId="2284" xr:uid="{00000000-0005-0000-0000-000036110000}"/>
    <cellStyle name="Vírgula 4 4 2 5 2" xfId="3413" xr:uid="{00000000-0005-0000-0000-000037110000}"/>
    <cellStyle name="Vírgula 4 4 2 5 2 2" xfId="4743" xr:uid="{00000000-0005-0000-0000-000038110000}"/>
    <cellStyle name="Vírgula 4 4 2 5 2 2 2" xfId="6843" xr:uid="{00000000-0005-0000-0000-000039110000}"/>
    <cellStyle name="Vírgula 4 4 2 5 2 3" xfId="5541" xr:uid="{00000000-0005-0000-0000-00003A110000}"/>
    <cellStyle name="Vírgula 4 4 2 5 3" xfId="4416" xr:uid="{00000000-0005-0000-0000-00003B110000}"/>
    <cellStyle name="Vírgula 4 4 2 5 3 2" xfId="6519" xr:uid="{00000000-0005-0000-0000-00003C110000}"/>
    <cellStyle name="Vírgula 4 4 3" xfId="875" xr:uid="{00000000-0005-0000-0000-00003D110000}"/>
    <cellStyle name="Vírgula 4 4 3 2" xfId="2288" xr:uid="{00000000-0005-0000-0000-00003E110000}"/>
    <cellStyle name="Vírgula 4 4 3 2 2" xfId="3417" xr:uid="{00000000-0005-0000-0000-00003F110000}"/>
    <cellStyle name="Vírgula 4 4 3 2 2 2" xfId="4747" xr:uid="{00000000-0005-0000-0000-000040110000}"/>
    <cellStyle name="Vírgula 4 4 3 2 2 2 2" xfId="6847" xr:uid="{00000000-0005-0000-0000-000041110000}"/>
    <cellStyle name="Vírgula 4 4 3 2 2 3" xfId="5545" xr:uid="{00000000-0005-0000-0000-000042110000}"/>
    <cellStyle name="Vírgula 4 4 3 2 3" xfId="4413" xr:uid="{00000000-0005-0000-0000-000043110000}"/>
    <cellStyle name="Vírgula 4 4 3 2 3 2" xfId="6516" xr:uid="{00000000-0005-0000-0000-000044110000}"/>
    <cellStyle name="Vírgula 4 4 3 3" xfId="3160" xr:uid="{00000000-0005-0000-0000-000045110000}"/>
    <cellStyle name="Vírgula 4 4 3 3 2" xfId="4115" xr:uid="{00000000-0005-0000-0000-000046110000}"/>
    <cellStyle name="Vírgula 4 4 3 3 2 2" xfId="6223" xr:uid="{00000000-0005-0000-0000-000047110000}"/>
    <cellStyle name="Vírgula 4 4 3 3 3" xfId="5288" xr:uid="{00000000-0005-0000-0000-000048110000}"/>
    <cellStyle name="Vírgula 4 4 3 4" xfId="3909" xr:uid="{00000000-0005-0000-0000-000049110000}"/>
    <cellStyle name="Vírgula 4 4 3 4 2" xfId="6026" xr:uid="{00000000-0005-0000-0000-00004A110000}"/>
    <cellStyle name="Vírgula 4 4 3 5" xfId="5031" xr:uid="{00000000-0005-0000-0000-00004B110000}"/>
    <cellStyle name="Vírgula 4 4 4" xfId="2289" xr:uid="{00000000-0005-0000-0000-00004C110000}"/>
    <cellStyle name="Vírgula 4 4 4 2" xfId="3418" xr:uid="{00000000-0005-0000-0000-00004D110000}"/>
    <cellStyle name="Vírgula 4 4 4 2 2" xfId="4748" xr:uid="{00000000-0005-0000-0000-00004E110000}"/>
    <cellStyle name="Vírgula 4 4 4 2 2 2" xfId="6848" xr:uid="{00000000-0005-0000-0000-00004F110000}"/>
    <cellStyle name="Vírgula 4 4 4 2 3" xfId="5546" xr:uid="{00000000-0005-0000-0000-000050110000}"/>
    <cellStyle name="Vírgula 4 4 4 3" xfId="4163" xr:uid="{00000000-0005-0000-0000-000051110000}"/>
    <cellStyle name="Vírgula 4 4 4 3 2" xfId="6270" xr:uid="{00000000-0005-0000-0000-000052110000}"/>
    <cellStyle name="Vírgula 4 4 5" xfId="2290" xr:uid="{00000000-0005-0000-0000-000053110000}"/>
    <cellStyle name="Vírgula 4 4 5 2" xfId="2291" xr:uid="{00000000-0005-0000-0000-000054110000}"/>
    <cellStyle name="Vírgula 4 4 5 2 2" xfId="3420" xr:uid="{00000000-0005-0000-0000-000055110000}"/>
    <cellStyle name="Vírgula 4 4 5 2 2 2" xfId="4750" xr:uid="{00000000-0005-0000-0000-000056110000}"/>
    <cellStyle name="Vírgula 4 4 5 2 2 2 2" xfId="6850" xr:uid="{00000000-0005-0000-0000-000057110000}"/>
    <cellStyle name="Vírgula 4 4 5 2 2 3" xfId="5548" xr:uid="{00000000-0005-0000-0000-000058110000}"/>
    <cellStyle name="Vírgula 4 4 5 2 3" xfId="3804" xr:uid="{00000000-0005-0000-0000-000059110000}"/>
    <cellStyle name="Vírgula 4 4 5 2 3 2" xfId="5926" xr:uid="{00000000-0005-0000-0000-00005A110000}"/>
    <cellStyle name="Vírgula 4 4 5 3" xfId="2292" xr:uid="{00000000-0005-0000-0000-00005B110000}"/>
    <cellStyle name="Vírgula 4 4 5 3 2" xfId="3421" xr:uid="{00000000-0005-0000-0000-00005C110000}"/>
    <cellStyle name="Vírgula 4 4 5 3 2 2" xfId="4751" xr:uid="{00000000-0005-0000-0000-00005D110000}"/>
    <cellStyle name="Vírgula 4 4 5 3 2 2 2" xfId="6851" xr:uid="{00000000-0005-0000-0000-00005E110000}"/>
    <cellStyle name="Vírgula 4 4 5 3 2 3" xfId="5549" xr:uid="{00000000-0005-0000-0000-00005F110000}"/>
    <cellStyle name="Vírgula 4 4 5 3 3" xfId="4207" xr:uid="{00000000-0005-0000-0000-000060110000}"/>
    <cellStyle name="Vírgula 4 4 5 3 3 2" xfId="6313" xr:uid="{00000000-0005-0000-0000-000061110000}"/>
    <cellStyle name="Vírgula 4 4 5 4" xfId="3419" xr:uid="{00000000-0005-0000-0000-000062110000}"/>
    <cellStyle name="Vírgula 4 4 5 4 2" xfId="4749" xr:uid="{00000000-0005-0000-0000-000063110000}"/>
    <cellStyle name="Vírgula 4 4 5 4 2 2" xfId="6849" xr:uid="{00000000-0005-0000-0000-000064110000}"/>
    <cellStyle name="Vírgula 4 4 5 4 3" xfId="5547" xr:uid="{00000000-0005-0000-0000-000065110000}"/>
    <cellStyle name="Vírgula 4 4 5 5" xfId="4361" xr:uid="{00000000-0005-0000-0000-000066110000}"/>
    <cellStyle name="Vírgula 4 4 5 5 2" xfId="6465" xr:uid="{00000000-0005-0000-0000-000067110000}"/>
    <cellStyle name="Vírgula 4 4 6" xfId="2293" xr:uid="{00000000-0005-0000-0000-000068110000}"/>
    <cellStyle name="Vírgula 4 4 6 2" xfId="3422" xr:uid="{00000000-0005-0000-0000-000069110000}"/>
    <cellStyle name="Vírgula 4 4 6 2 2" xfId="4752" xr:uid="{00000000-0005-0000-0000-00006A110000}"/>
    <cellStyle name="Vírgula 4 4 6 2 2 2" xfId="6852" xr:uid="{00000000-0005-0000-0000-00006B110000}"/>
    <cellStyle name="Vírgula 4 4 6 2 3" xfId="5550" xr:uid="{00000000-0005-0000-0000-00006C110000}"/>
    <cellStyle name="Vírgula 4 4 6 3" xfId="4173" xr:uid="{00000000-0005-0000-0000-00006D110000}"/>
    <cellStyle name="Vírgula 4 4 6 3 2" xfId="6280" xr:uid="{00000000-0005-0000-0000-00006E110000}"/>
    <cellStyle name="Vírgula 4 4 7" xfId="2294" xr:uid="{00000000-0005-0000-0000-00006F110000}"/>
    <cellStyle name="Vírgula 4 4 7 2" xfId="3423" xr:uid="{00000000-0005-0000-0000-000070110000}"/>
    <cellStyle name="Vírgula 4 4 7 2 2" xfId="4753" xr:uid="{00000000-0005-0000-0000-000071110000}"/>
    <cellStyle name="Vírgula 4 4 7 2 2 2" xfId="6853" xr:uid="{00000000-0005-0000-0000-000072110000}"/>
    <cellStyle name="Vírgula 4 4 7 2 3" xfId="5551" xr:uid="{00000000-0005-0000-0000-000073110000}"/>
    <cellStyle name="Vírgula 4 4 7 3" xfId="4084" xr:uid="{00000000-0005-0000-0000-000074110000}"/>
    <cellStyle name="Vírgula 4 4 7 3 2" xfId="6192" xr:uid="{00000000-0005-0000-0000-000075110000}"/>
    <cellStyle name="Vírgula 4 4 8" xfId="2295" xr:uid="{00000000-0005-0000-0000-000076110000}"/>
    <cellStyle name="Vírgula 4 4 8 2" xfId="3424" xr:uid="{00000000-0005-0000-0000-000077110000}"/>
    <cellStyle name="Vírgula 4 4 8 2 2" xfId="4754" xr:uid="{00000000-0005-0000-0000-000078110000}"/>
    <cellStyle name="Vírgula 4 4 8 2 2 2" xfId="6854" xr:uid="{00000000-0005-0000-0000-000079110000}"/>
    <cellStyle name="Vírgula 4 4 8 2 3" xfId="5552" xr:uid="{00000000-0005-0000-0000-00007A110000}"/>
    <cellStyle name="Vírgula 4 4 8 3" xfId="3706" xr:uid="{00000000-0005-0000-0000-00007B110000}"/>
    <cellStyle name="Vírgula 4 4 8 3 2" xfId="5834" xr:uid="{00000000-0005-0000-0000-00007C110000}"/>
    <cellStyle name="Vírgula 4 4 9" xfId="2296" xr:uid="{00000000-0005-0000-0000-00007D110000}"/>
    <cellStyle name="Vírgula 4 4 9 2" xfId="3425" xr:uid="{00000000-0005-0000-0000-00007E110000}"/>
    <cellStyle name="Vírgula 4 4 9 2 2" xfId="4755" xr:uid="{00000000-0005-0000-0000-00007F110000}"/>
    <cellStyle name="Vírgula 4 4 9 2 2 2" xfId="6855" xr:uid="{00000000-0005-0000-0000-000080110000}"/>
    <cellStyle name="Vírgula 4 4 9 2 3" xfId="5553" xr:uid="{00000000-0005-0000-0000-000081110000}"/>
    <cellStyle name="Vírgula 4 4 9 3" xfId="3698" xr:uid="{00000000-0005-0000-0000-000082110000}"/>
    <cellStyle name="Vírgula 4 4 9 3 2" xfId="5826" xr:uid="{00000000-0005-0000-0000-000083110000}"/>
    <cellStyle name="Vírgula 4 5" xfId="669" xr:uid="{00000000-0005-0000-0000-000084110000}"/>
    <cellStyle name="Vírgula 4 5 2" xfId="3103" xr:uid="{00000000-0005-0000-0000-000085110000}"/>
    <cellStyle name="Vírgula 4 5 2 2" xfId="4518" xr:uid="{00000000-0005-0000-0000-000086110000}"/>
    <cellStyle name="Vírgula 4 5 2 2 2" xfId="6618" xr:uid="{00000000-0005-0000-0000-000087110000}"/>
    <cellStyle name="Vírgula 4 5 2 3" xfId="5231" xr:uid="{00000000-0005-0000-0000-000088110000}"/>
    <cellStyle name="Vírgula 4 5 3" xfId="4196" xr:uid="{00000000-0005-0000-0000-000089110000}"/>
    <cellStyle name="Vírgula 4 5 3 2" xfId="6302" xr:uid="{00000000-0005-0000-0000-00008A110000}"/>
    <cellStyle name="Vírgula 4 6" xfId="2297" xr:uid="{00000000-0005-0000-0000-00008B110000}"/>
    <cellStyle name="Vírgula 4 6 2" xfId="3426" xr:uid="{00000000-0005-0000-0000-00008C110000}"/>
    <cellStyle name="Vírgula 4 6 2 2" xfId="4756" xr:uid="{00000000-0005-0000-0000-00008D110000}"/>
    <cellStyle name="Vírgula 4 6 2 2 2" xfId="6856" xr:uid="{00000000-0005-0000-0000-00008E110000}"/>
    <cellStyle name="Vírgula 4 6 2 3" xfId="5554" xr:uid="{00000000-0005-0000-0000-00008F110000}"/>
    <cellStyle name="Vírgula 4 6 3" xfId="4161" xr:uid="{00000000-0005-0000-0000-000090110000}"/>
    <cellStyle name="Vírgula 4 6 3 2" xfId="6268" xr:uid="{00000000-0005-0000-0000-000091110000}"/>
    <cellStyle name="Vírgula 4 7" xfId="2298" xr:uid="{00000000-0005-0000-0000-000092110000}"/>
    <cellStyle name="Vírgula 4 7 2" xfId="3427" xr:uid="{00000000-0005-0000-0000-000093110000}"/>
    <cellStyle name="Vírgula 4 7 2 2" xfId="4757" xr:uid="{00000000-0005-0000-0000-000094110000}"/>
    <cellStyle name="Vírgula 4 7 2 2 2" xfId="6857" xr:uid="{00000000-0005-0000-0000-000095110000}"/>
    <cellStyle name="Vírgula 4 7 2 3" xfId="5555" xr:uid="{00000000-0005-0000-0000-000096110000}"/>
    <cellStyle name="Vírgula 4 7 3" xfId="3987" xr:uid="{00000000-0005-0000-0000-000097110000}"/>
    <cellStyle name="Vírgula 4 7 3 2" xfId="6103" xr:uid="{00000000-0005-0000-0000-000098110000}"/>
    <cellStyle name="Vírgula 4 8" xfId="2299" xr:uid="{00000000-0005-0000-0000-000099110000}"/>
    <cellStyle name="Vírgula 4 8 2" xfId="3428" xr:uid="{00000000-0005-0000-0000-00009A110000}"/>
    <cellStyle name="Vírgula 4 8 2 2" xfId="4758" xr:uid="{00000000-0005-0000-0000-00009B110000}"/>
    <cellStyle name="Vírgula 4 8 2 2 2" xfId="6858" xr:uid="{00000000-0005-0000-0000-00009C110000}"/>
    <cellStyle name="Vírgula 4 8 2 3" xfId="5556" xr:uid="{00000000-0005-0000-0000-00009D110000}"/>
    <cellStyle name="Vírgula 4 8 3" xfId="4060" xr:uid="{00000000-0005-0000-0000-00009E110000}"/>
    <cellStyle name="Vírgula 4 8 3 2" xfId="6168" xr:uid="{00000000-0005-0000-0000-00009F110000}"/>
    <cellStyle name="Vírgula 4 9" xfId="2300" xr:uid="{00000000-0005-0000-0000-0000A0110000}"/>
    <cellStyle name="Vírgula 4 9 2" xfId="3429" xr:uid="{00000000-0005-0000-0000-0000A1110000}"/>
    <cellStyle name="Vírgula 4 9 2 2" xfId="4759" xr:uid="{00000000-0005-0000-0000-0000A2110000}"/>
    <cellStyle name="Vírgula 4 9 2 2 2" xfId="6859" xr:uid="{00000000-0005-0000-0000-0000A3110000}"/>
    <cellStyle name="Vírgula 4 9 2 3" xfId="5557" xr:uid="{00000000-0005-0000-0000-0000A4110000}"/>
    <cellStyle name="Vírgula 4 9 3" xfId="4101" xr:uid="{00000000-0005-0000-0000-0000A5110000}"/>
    <cellStyle name="Vírgula 4 9 3 2" xfId="6209" xr:uid="{00000000-0005-0000-0000-0000A6110000}"/>
    <cellStyle name="Vírgula 5" xfId="62" xr:uid="{00000000-0005-0000-0000-0000A7110000}"/>
    <cellStyle name="Vírgula 5 10" xfId="2301" xr:uid="{00000000-0005-0000-0000-0000A8110000}"/>
    <cellStyle name="Vírgula 5 10 2" xfId="3430" xr:uid="{00000000-0005-0000-0000-0000A9110000}"/>
    <cellStyle name="Vírgula 5 10 2 2" xfId="4760" xr:uid="{00000000-0005-0000-0000-0000AA110000}"/>
    <cellStyle name="Vírgula 5 10 2 2 2" xfId="6860" xr:uid="{00000000-0005-0000-0000-0000AB110000}"/>
    <cellStyle name="Vírgula 5 10 2 3" xfId="5558" xr:uid="{00000000-0005-0000-0000-0000AC110000}"/>
    <cellStyle name="Vírgula 5 10 3" xfId="4252" xr:uid="{00000000-0005-0000-0000-0000AD110000}"/>
    <cellStyle name="Vírgula 5 10 3 2" xfId="6356" xr:uid="{00000000-0005-0000-0000-0000AE110000}"/>
    <cellStyle name="Vírgula 5 11" xfId="4246" xr:uid="{00000000-0005-0000-0000-0000AF110000}"/>
    <cellStyle name="Vírgula 5 11 2" xfId="6350" xr:uid="{00000000-0005-0000-0000-0000B0110000}"/>
    <cellStyle name="Vírgula 5 2" xfId="117" xr:uid="{00000000-0005-0000-0000-0000B1110000}"/>
    <cellStyle name="Vírgula 5 2 10" xfId="3038" xr:uid="{00000000-0005-0000-0000-0000B2110000}"/>
    <cellStyle name="Vírgula 5 2 10 2" xfId="4008" xr:uid="{00000000-0005-0000-0000-0000B3110000}"/>
    <cellStyle name="Vírgula 5 2 10 2 2" xfId="6120" xr:uid="{00000000-0005-0000-0000-0000B4110000}"/>
    <cellStyle name="Vírgula 5 2 10 3" xfId="5166" xr:uid="{00000000-0005-0000-0000-0000B5110000}"/>
    <cellStyle name="Vírgula 5 2 2" xfId="729" xr:uid="{00000000-0005-0000-0000-0000B6110000}"/>
    <cellStyle name="Vírgula 5 2 2 2" xfId="3114" xr:uid="{00000000-0005-0000-0000-0000B7110000}"/>
    <cellStyle name="Vírgula 5 2 2 2 2" xfId="4529" xr:uid="{00000000-0005-0000-0000-0000B8110000}"/>
    <cellStyle name="Vírgula 5 2 2 2 2 2" xfId="6629" xr:uid="{00000000-0005-0000-0000-0000B9110000}"/>
    <cellStyle name="Vírgula 5 2 2 2 3" xfId="5242" xr:uid="{00000000-0005-0000-0000-0000BA110000}"/>
    <cellStyle name="Vírgula 5 2 2 3" xfId="4382" xr:uid="{00000000-0005-0000-0000-0000BB110000}"/>
    <cellStyle name="Vírgula 5 2 2 3 2" xfId="6486" xr:uid="{00000000-0005-0000-0000-0000BC110000}"/>
    <cellStyle name="Vírgula 5 2 3" xfId="2303" xr:uid="{00000000-0005-0000-0000-0000BD110000}"/>
    <cellStyle name="Vírgula 5 2 3 2" xfId="3432" xr:uid="{00000000-0005-0000-0000-0000BE110000}"/>
    <cellStyle name="Vírgula 5 2 3 2 2" xfId="4762" xr:uid="{00000000-0005-0000-0000-0000BF110000}"/>
    <cellStyle name="Vírgula 5 2 3 2 2 2" xfId="6862" xr:uid="{00000000-0005-0000-0000-0000C0110000}"/>
    <cellStyle name="Vírgula 5 2 3 2 3" xfId="5560" xr:uid="{00000000-0005-0000-0000-0000C1110000}"/>
    <cellStyle name="Vírgula 5 2 3 3" xfId="4371" xr:uid="{00000000-0005-0000-0000-0000C2110000}"/>
    <cellStyle name="Vírgula 5 2 3 3 2" xfId="6475" xr:uid="{00000000-0005-0000-0000-0000C3110000}"/>
    <cellStyle name="Vírgula 5 2 4" xfId="2304" xr:uid="{00000000-0005-0000-0000-0000C4110000}"/>
    <cellStyle name="Vírgula 5 2 4 2" xfId="3433" xr:uid="{00000000-0005-0000-0000-0000C5110000}"/>
    <cellStyle name="Vírgula 5 2 4 2 2" xfId="4763" xr:uid="{00000000-0005-0000-0000-0000C6110000}"/>
    <cellStyle name="Vírgula 5 2 4 2 2 2" xfId="6863" xr:uid="{00000000-0005-0000-0000-0000C7110000}"/>
    <cellStyle name="Vírgula 5 2 4 2 3" xfId="5561" xr:uid="{00000000-0005-0000-0000-0000C8110000}"/>
    <cellStyle name="Vírgula 5 2 4 3" xfId="4437" xr:uid="{00000000-0005-0000-0000-0000C9110000}"/>
    <cellStyle name="Vírgula 5 2 4 3 2" xfId="6538" xr:uid="{00000000-0005-0000-0000-0000CA110000}"/>
    <cellStyle name="Vírgula 5 2 5" xfId="2305" xr:uid="{00000000-0005-0000-0000-0000CB110000}"/>
    <cellStyle name="Vírgula 5 2 5 2" xfId="3434" xr:uid="{00000000-0005-0000-0000-0000CC110000}"/>
    <cellStyle name="Vírgula 5 2 5 2 2" xfId="4764" xr:uid="{00000000-0005-0000-0000-0000CD110000}"/>
    <cellStyle name="Vírgula 5 2 5 2 2 2" xfId="6864" xr:uid="{00000000-0005-0000-0000-0000CE110000}"/>
    <cellStyle name="Vírgula 5 2 5 2 3" xfId="5562" xr:uid="{00000000-0005-0000-0000-0000CF110000}"/>
    <cellStyle name="Vírgula 5 2 5 3" xfId="4126" xr:uid="{00000000-0005-0000-0000-0000D0110000}"/>
    <cellStyle name="Vírgula 5 2 5 3 2" xfId="6234" xr:uid="{00000000-0005-0000-0000-0000D1110000}"/>
    <cellStyle name="Vírgula 5 2 6" xfId="2306" xr:uid="{00000000-0005-0000-0000-0000D2110000}"/>
    <cellStyle name="Vírgula 5 2 6 2" xfId="3435" xr:uid="{00000000-0005-0000-0000-0000D3110000}"/>
    <cellStyle name="Vírgula 5 2 6 2 2" xfId="4765" xr:uid="{00000000-0005-0000-0000-0000D4110000}"/>
    <cellStyle name="Vírgula 5 2 6 2 2 2" xfId="6865" xr:uid="{00000000-0005-0000-0000-0000D5110000}"/>
    <cellStyle name="Vírgula 5 2 6 2 3" xfId="5563" xr:uid="{00000000-0005-0000-0000-0000D6110000}"/>
    <cellStyle name="Vírgula 5 2 6 3" xfId="4308" xr:uid="{00000000-0005-0000-0000-0000D7110000}"/>
    <cellStyle name="Vírgula 5 2 6 3 2" xfId="6412" xr:uid="{00000000-0005-0000-0000-0000D8110000}"/>
    <cellStyle name="Vírgula 5 2 7" xfId="2307" xr:uid="{00000000-0005-0000-0000-0000D9110000}"/>
    <cellStyle name="Vírgula 5 2 7 2" xfId="3436" xr:uid="{00000000-0005-0000-0000-0000DA110000}"/>
    <cellStyle name="Vírgula 5 2 7 2 2" xfId="4766" xr:uid="{00000000-0005-0000-0000-0000DB110000}"/>
    <cellStyle name="Vírgula 5 2 7 2 2 2" xfId="6866" xr:uid="{00000000-0005-0000-0000-0000DC110000}"/>
    <cellStyle name="Vírgula 5 2 7 2 3" xfId="5564" xr:uid="{00000000-0005-0000-0000-0000DD110000}"/>
    <cellStyle name="Vírgula 5 2 7 3" xfId="4164" xr:uid="{00000000-0005-0000-0000-0000DE110000}"/>
    <cellStyle name="Vírgula 5 2 7 3 2" xfId="6271" xr:uid="{00000000-0005-0000-0000-0000DF110000}"/>
    <cellStyle name="Vírgula 5 2 8" xfId="2308" xr:uid="{00000000-0005-0000-0000-0000E0110000}"/>
    <cellStyle name="Vírgula 5 2 8 2" xfId="3437" xr:uid="{00000000-0005-0000-0000-0000E1110000}"/>
    <cellStyle name="Vírgula 5 2 8 2 2" xfId="4767" xr:uid="{00000000-0005-0000-0000-0000E2110000}"/>
    <cellStyle name="Vírgula 5 2 8 2 2 2" xfId="6867" xr:uid="{00000000-0005-0000-0000-0000E3110000}"/>
    <cellStyle name="Vírgula 5 2 8 2 3" xfId="5565" xr:uid="{00000000-0005-0000-0000-0000E4110000}"/>
    <cellStyle name="Vírgula 5 2 8 3" xfId="4051" xr:uid="{00000000-0005-0000-0000-0000E5110000}"/>
    <cellStyle name="Vírgula 5 2 8 3 2" xfId="6160" xr:uid="{00000000-0005-0000-0000-0000E6110000}"/>
    <cellStyle name="Vírgula 5 2 9" xfId="2309" xr:uid="{00000000-0005-0000-0000-0000E7110000}"/>
    <cellStyle name="Vírgula 5 2 9 2" xfId="3438" xr:uid="{00000000-0005-0000-0000-0000E8110000}"/>
    <cellStyle name="Vírgula 5 2 9 2 2" xfId="4768" xr:uid="{00000000-0005-0000-0000-0000E9110000}"/>
    <cellStyle name="Vírgula 5 2 9 2 2 2" xfId="6868" xr:uid="{00000000-0005-0000-0000-0000EA110000}"/>
    <cellStyle name="Vírgula 5 2 9 2 3" xfId="5566" xr:uid="{00000000-0005-0000-0000-0000EB110000}"/>
    <cellStyle name="Vírgula 5 2 9 3" xfId="4240" xr:uid="{00000000-0005-0000-0000-0000EC110000}"/>
    <cellStyle name="Vírgula 5 2 9 3 2" xfId="6345" xr:uid="{00000000-0005-0000-0000-0000ED110000}"/>
    <cellStyle name="Vírgula 5 3" xfId="672" xr:uid="{00000000-0005-0000-0000-0000EE110000}"/>
    <cellStyle name="Vírgula 5 3 2" xfId="3011" xr:uid="{00000000-0005-0000-0000-0000EF110000}"/>
    <cellStyle name="Vírgula 5 3 2 2" xfId="3686" xr:uid="{00000000-0005-0000-0000-0000F0110000}"/>
    <cellStyle name="Vírgula 5 3 2 2 2" xfId="4964" xr:uid="{00000000-0005-0000-0000-0000F1110000}"/>
    <cellStyle name="Vírgula 5 3 2 2 2 2" xfId="7064" xr:uid="{00000000-0005-0000-0000-0000F2110000}"/>
    <cellStyle name="Vírgula 5 3 2 2 3" xfId="5814" xr:uid="{00000000-0005-0000-0000-0000F3110000}"/>
    <cellStyle name="Vírgula 5 3 2 3" xfId="4425" xr:uid="{00000000-0005-0000-0000-0000F4110000}"/>
    <cellStyle name="Vírgula 5 3 2 3 2" xfId="6528" xr:uid="{00000000-0005-0000-0000-0000F5110000}"/>
    <cellStyle name="Vírgula 5 3 2 4" xfId="5147" xr:uid="{00000000-0005-0000-0000-0000F6110000}"/>
    <cellStyle name="Vírgula 5 4" xfId="2310" xr:uid="{00000000-0005-0000-0000-0000F7110000}"/>
    <cellStyle name="Vírgula 5 4 2" xfId="3439" xr:uid="{00000000-0005-0000-0000-0000F8110000}"/>
    <cellStyle name="Vírgula 5 4 2 2" xfId="4769" xr:uid="{00000000-0005-0000-0000-0000F9110000}"/>
    <cellStyle name="Vírgula 5 4 2 2 2" xfId="6869" xr:uid="{00000000-0005-0000-0000-0000FA110000}"/>
    <cellStyle name="Vírgula 5 4 2 3" xfId="5567" xr:uid="{00000000-0005-0000-0000-0000FB110000}"/>
    <cellStyle name="Vírgula 5 4 3" xfId="3962" xr:uid="{00000000-0005-0000-0000-0000FC110000}"/>
    <cellStyle name="Vírgula 5 4 3 2" xfId="6078" xr:uid="{00000000-0005-0000-0000-0000FD110000}"/>
    <cellStyle name="Vírgula 5 5" xfId="2311" xr:uid="{00000000-0005-0000-0000-0000FE110000}"/>
    <cellStyle name="Vírgula 5 5 2" xfId="3440" xr:uid="{00000000-0005-0000-0000-0000FF110000}"/>
    <cellStyle name="Vírgula 5 5 2 2" xfId="4770" xr:uid="{00000000-0005-0000-0000-000000120000}"/>
    <cellStyle name="Vírgula 5 5 2 2 2" xfId="6870" xr:uid="{00000000-0005-0000-0000-000001120000}"/>
    <cellStyle name="Vírgula 5 5 2 3" xfId="5568" xr:uid="{00000000-0005-0000-0000-000002120000}"/>
    <cellStyle name="Vírgula 5 5 3" xfId="4172" xr:uid="{00000000-0005-0000-0000-000003120000}"/>
    <cellStyle name="Vírgula 5 5 3 2" xfId="6279" xr:uid="{00000000-0005-0000-0000-000004120000}"/>
    <cellStyle name="Vírgula 5 6" xfId="2312" xr:uid="{00000000-0005-0000-0000-000005120000}"/>
    <cellStyle name="Vírgula 5 6 2" xfId="3441" xr:uid="{00000000-0005-0000-0000-000006120000}"/>
    <cellStyle name="Vírgula 5 6 2 2" xfId="4771" xr:uid="{00000000-0005-0000-0000-000007120000}"/>
    <cellStyle name="Vírgula 5 6 2 2 2" xfId="6871" xr:uid="{00000000-0005-0000-0000-000008120000}"/>
    <cellStyle name="Vírgula 5 6 2 3" xfId="5569" xr:uid="{00000000-0005-0000-0000-000009120000}"/>
    <cellStyle name="Vírgula 5 6 3" xfId="4121" xr:uid="{00000000-0005-0000-0000-00000A120000}"/>
    <cellStyle name="Vírgula 5 6 3 2" xfId="6229" xr:uid="{00000000-0005-0000-0000-00000B120000}"/>
    <cellStyle name="Vírgula 5 7" xfId="2313" xr:uid="{00000000-0005-0000-0000-00000C120000}"/>
    <cellStyle name="Vírgula 5 7 2" xfId="3442" xr:uid="{00000000-0005-0000-0000-00000D120000}"/>
    <cellStyle name="Vírgula 5 7 2 2" xfId="4772" xr:uid="{00000000-0005-0000-0000-00000E120000}"/>
    <cellStyle name="Vírgula 5 7 2 2 2" xfId="6872" xr:uid="{00000000-0005-0000-0000-00000F120000}"/>
    <cellStyle name="Vírgula 5 7 2 3" xfId="5570" xr:uid="{00000000-0005-0000-0000-000010120000}"/>
    <cellStyle name="Vírgula 5 7 3" xfId="4351" xr:uid="{00000000-0005-0000-0000-000011120000}"/>
    <cellStyle name="Vírgula 5 7 3 2" xfId="6455" xr:uid="{00000000-0005-0000-0000-000012120000}"/>
    <cellStyle name="Vírgula 5 8" xfId="2314" xr:uid="{00000000-0005-0000-0000-000013120000}"/>
    <cellStyle name="Vírgula 5 8 2" xfId="3443" xr:uid="{00000000-0005-0000-0000-000014120000}"/>
    <cellStyle name="Vírgula 5 8 2 2" xfId="4773" xr:uid="{00000000-0005-0000-0000-000015120000}"/>
    <cellStyle name="Vírgula 5 8 2 2 2" xfId="6873" xr:uid="{00000000-0005-0000-0000-000016120000}"/>
    <cellStyle name="Vírgula 5 8 2 3" xfId="5571" xr:uid="{00000000-0005-0000-0000-000017120000}"/>
    <cellStyle name="Vírgula 5 8 3" xfId="3717" xr:uid="{00000000-0005-0000-0000-000018120000}"/>
    <cellStyle name="Vírgula 5 8 3 2" xfId="5842" xr:uid="{00000000-0005-0000-0000-000019120000}"/>
    <cellStyle name="Vírgula 5 9" xfId="2315" xr:uid="{00000000-0005-0000-0000-00001A120000}"/>
    <cellStyle name="Vírgula 5 9 2" xfId="3444" xr:uid="{00000000-0005-0000-0000-00001B120000}"/>
    <cellStyle name="Vírgula 5 9 2 2" xfId="4774" xr:uid="{00000000-0005-0000-0000-00001C120000}"/>
    <cellStyle name="Vírgula 5 9 2 2 2" xfId="6874" xr:uid="{00000000-0005-0000-0000-00001D120000}"/>
    <cellStyle name="Vírgula 5 9 2 3" xfId="5572" xr:uid="{00000000-0005-0000-0000-00001E120000}"/>
    <cellStyle name="Vírgula 5 9 3" xfId="3856" xr:uid="{00000000-0005-0000-0000-00001F120000}"/>
    <cellStyle name="Vírgula 5 9 3 2" xfId="5977" xr:uid="{00000000-0005-0000-0000-000020120000}"/>
    <cellStyle name="Vírgula 6" xfId="67" xr:uid="{00000000-0005-0000-0000-000021120000}"/>
    <cellStyle name="Vírgula 6 10" xfId="2316" xr:uid="{00000000-0005-0000-0000-000022120000}"/>
    <cellStyle name="Vírgula 6 10 2" xfId="3445" xr:uid="{00000000-0005-0000-0000-000023120000}"/>
    <cellStyle name="Vírgula 6 10 2 2" xfId="4775" xr:uid="{00000000-0005-0000-0000-000024120000}"/>
    <cellStyle name="Vírgula 6 10 2 2 2" xfId="6875" xr:uid="{00000000-0005-0000-0000-000025120000}"/>
    <cellStyle name="Vírgula 6 10 2 3" xfId="5573" xr:uid="{00000000-0005-0000-0000-000026120000}"/>
    <cellStyle name="Vírgula 6 10 3" xfId="4471" xr:uid="{00000000-0005-0000-0000-000027120000}"/>
    <cellStyle name="Vírgula 6 10 3 2" xfId="6571" xr:uid="{00000000-0005-0000-0000-000028120000}"/>
    <cellStyle name="Vírgula 6 11" xfId="2317" xr:uid="{00000000-0005-0000-0000-000029120000}"/>
    <cellStyle name="Vírgula 6 11 2" xfId="3446" xr:uid="{00000000-0005-0000-0000-00002A120000}"/>
    <cellStyle name="Vírgula 6 11 2 2" xfId="4776" xr:uid="{00000000-0005-0000-0000-00002B120000}"/>
    <cellStyle name="Vírgula 6 11 2 2 2" xfId="6876" xr:uid="{00000000-0005-0000-0000-00002C120000}"/>
    <cellStyle name="Vírgula 6 11 2 3" xfId="5574" xr:uid="{00000000-0005-0000-0000-00002D120000}"/>
    <cellStyle name="Vírgula 6 11 3" xfId="3720" xr:uid="{00000000-0005-0000-0000-00002E120000}"/>
    <cellStyle name="Vírgula 6 11 3 2" xfId="5845" xr:uid="{00000000-0005-0000-0000-00002F120000}"/>
    <cellStyle name="Vírgula 6 12" xfId="3709" xr:uid="{00000000-0005-0000-0000-000030120000}"/>
    <cellStyle name="Vírgula 6 12 2" xfId="5837" xr:uid="{00000000-0005-0000-0000-000031120000}"/>
    <cellStyle name="Vírgula 6 2" xfId="118" xr:uid="{00000000-0005-0000-0000-000032120000}"/>
    <cellStyle name="Vírgula 6 2 10" xfId="3012" xr:uid="{00000000-0005-0000-0000-000033120000}"/>
    <cellStyle name="Vírgula 6 2 10 2" xfId="3687" xr:uid="{00000000-0005-0000-0000-000034120000}"/>
    <cellStyle name="Vírgula 6 2 10 2 2" xfId="4965" xr:uid="{00000000-0005-0000-0000-000035120000}"/>
    <cellStyle name="Vírgula 6 2 10 2 2 2" xfId="7065" xr:uid="{00000000-0005-0000-0000-000036120000}"/>
    <cellStyle name="Vírgula 6 2 10 2 3" xfId="5815" xr:uid="{00000000-0005-0000-0000-000037120000}"/>
    <cellStyle name="Vírgula 6 2 10 3" xfId="4426" xr:uid="{00000000-0005-0000-0000-000038120000}"/>
    <cellStyle name="Vírgula 6 2 10 3 2" xfId="6529" xr:uid="{00000000-0005-0000-0000-000039120000}"/>
    <cellStyle name="Vírgula 6 2 10 4" xfId="4063" xr:uid="{00000000-0005-0000-0000-00003A120000}"/>
    <cellStyle name="Vírgula 6 2 10 4 2" xfId="6171" xr:uid="{00000000-0005-0000-0000-00003B120000}"/>
    <cellStyle name="Vírgula 6 2 10 5" xfId="5148" xr:uid="{00000000-0005-0000-0000-00003C120000}"/>
    <cellStyle name="Vírgula 6 2 11" xfId="3039" xr:uid="{00000000-0005-0000-0000-00003D120000}"/>
    <cellStyle name="Vírgula 6 2 11 2" xfId="4491" xr:uid="{00000000-0005-0000-0000-00003E120000}"/>
    <cellStyle name="Vírgula 6 2 11 2 2" xfId="6591" xr:uid="{00000000-0005-0000-0000-00003F120000}"/>
    <cellStyle name="Vírgula 6 2 11 3" xfId="5167" xr:uid="{00000000-0005-0000-0000-000040120000}"/>
    <cellStyle name="Vírgula 6 2 2" xfId="730" xr:uid="{00000000-0005-0000-0000-000041120000}"/>
    <cellStyle name="Vírgula 6 2 2 2" xfId="3115" xr:uid="{00000000-0005-0000-0000-000042120000}"/>
    <cellStyle name="Vírgula 6 2 2 2 2" xfId="4530" xr:uid="{00000000-0005-0000-0000-000043120000}"/>
    <cellStyle name="Vírgula 6 2 2 2 2 2" xfId="6630" xr:uid="{00000000-0005-0000-0000-000044120000}"/>
    <cellStyle name="Vírgula 6 2 2 2 3" xfId="5243" xr:uid="{00000000-0005-0000-0000-000045120000}"/>
    <cellStyle name="Vírgula 6 2 2 3" xfId="4470" xr:uid="{00000000-0005-0000-0000-000046120000}"/>
    <cellStyle name="Vírgula 6 2 2 3 2" xfId="6570" xr:uid="{00000000-0005-0000-0000-000047120000}"/>
    <cellStyle name="Vírgula 6 2 3" xfId="2319" xr:uid="{00000000-0005-0000-0000-000048120000}"/>
    <cellStyle name="Vírgula 6 2 3 2" xfId="3448" xr:uid="{00000000-0005-0000-0000-000049120000}"/>
    <cellStyle name="Vírgula 6 2 3 2 2" xfId="4778" xr:uid="{00000000-0005-0000-0000-00004A120000}"/>
    <cellStyle name="Vírgula 6 2 3 2 2 2" xfId="6878" xr:uid="{00000000-0005-0000-0000-00004B120000}"/>
    <cellStyle name="Vírgula 6 2 3 2 3" xfId="5576" xr:uid="{00000000-0005-0000-0000-00004C120000}"/>
    <cellStyle name="Vírgula 6 2 3 3" xfId="4428" xr:uid="{00000000-0005-0000-0000-00004D120000}"/>
    <cellStyle name="Vírgula 6 2 3 3 2" xfId="6530" xr:uid="{00000000-0005-0000-0000-00004E120000}"/>
    <cellStyle name="Vírgula 6 2 4" xfId="2320" xr:uid="{00000000-0005-0000-0000-00004F120000}"/>
    <cellStyle name="Vírgula 6 2 4 2" xfId="3449" xr:uid="{00000000-0005-0000-0000-000050120000}"/>
    <cellStyle name="Vírgula 6 2 4 2 2" xfId="4779" xr:uid="{00000000-0005-0000-0000-000051120000}"/>
    <cellStyle name="Vírgula 6 2 4 2 2 2" xfId="6879" xr:uid="{00000000-0005-0000-0000-000052120000}"/>
    <cellStyle name="Vírgula 6 2 4 2 3" xfId="5577" xr:uid="{00000000-0005-0000-0000-000053120000}"/>
    <cellStyle name="Vírgula 6 2 4 3" xfId="4134" xr:uid="{00000000-0005-0000-0000-000054120000}"/>
    <cellStyle name="Vírgula 6 2 4 3 2" xfId="6242" xr:uid="{00000000-0005-0000-0000-000055120000}"/>
    <cellStyle name="Vírgula 6 2 5" xfId="2321" xr:uid="{00000000-0005-0000-0000-000056120000}"/>
    <cellStyle name="Vírgula 6 2 5 2" xfId="3450" xr:uid="{00000000-0005-0000-0000-000057120000}"/>
    <cellStyle name="Vírgula 6 2 5 2 2" xfId="4780" xr:uid="{00000000-0005-0000-0000-000058120000}"/>
    <cellStyle name="Vírgula 6 2 5 2 2 2" xfId="6880" xr:uid="{00000000-0005-0000-0000-000059120000}"/>
    <cellStyle name="Vírgula 6 2 5 2 3" xfId="5578" xr:uid="{00000000-0005-0000-0000-00005A120000}"/>
    <cellStyle name="Vírgula 6 2 5 3" xfId="4386" xr:uid="{00000000-0005-0000-0000-00005B120000}"/>
    <cellStyle name="Vírgula 6 2 5 3 2" xfId="6490" xr:uid="{00000000-0005-0000-0000-00005C120000}"/>
    <cellStyle name="Vírgula 6 2 6" xfId="2322" xr:uid="{00000000-0005-0000-0000-00005D120000}"/>
    <cellStyle name="Vírgula 6 2 6 2" xfId="3451" xr:uid="{00000000-0005-0000-0000-00005E120000}"/>
    <cellStyle name="Vírgula 6 2 6 2 2" xfId="4781" xr:uid="{00000000-0005-0000-0000-00005F120000}"/>
    <cellStyle name="Vírgula 6 2 6 2 2 2" xfId="6881" xr:uid="{00000000-0005-0000-0000-000060120000}"/>
    <cellStyle name="Vírgula 6 2 6 2 3" xfId="5579" xr:uid="{00000000-0005-0000-0000-000061120000}"/>
    <cellStyle name="Vírgula 6 2 6 3" xfId="4479" xr:uid="{00000000-0005-0000-0000-000062120000}"/>
    <cellStyle name="Vírgula 6 2 6 3 2" xfId="6579" xr:uid="{00000000-0005-0000-0000-000063120000}"/>
    <cellStyle name="Vírgula 6 2 7" xfId="2323" xr:uid="{00000000-0005-0000-0000-000064120000}"/>
    <cellStyle name="Vírgula 6 2 7 2" xfId="3452" xr:uid="{00000000-0005-0000-0000-000065120000}"/>
    <cellStyle name="Vírgula 6 2 7 2 2" xfId="4782" xr:uid="{00000000-0005-0000-0000-000066120000}"/>
    <cellStyle name="Vírgula 6 2 7 2 2 2" xfId="6882" xr:uid="{00000000-0005-0000-0000-000067120000}"/>
    <cellStyle name="Vírgula 6 2 7 2 3" xfId="5580" xr:uid="{00000000-0005-0000-0000-000068120000}"/>
    <cellStyle name="Vírgula 6 2 7 3" xfId="4092" xr:uid="{00000000-0005-0000-0000-000069120000}"/>
    <cellStyle name="Vírgula 6 2 7 3 2" xfId="6200" xr:uid="{00000000-0005-0000-0000-00006A120000}"/>
    <cellStyle name="Vírgula 6 2 8" xfId="2324" xr:uid="{00000000-0005-0000-0000-00006B120000}"/>
    <cellStyle name="Vírgula 6 2 8 2" xfId="3453" xr:uid="{00000000-0005-0000-0000-00006C120000}"/>
    <cellStyle name="Vírgula 6 2 8 2 2" xfId="4783" xr:uid="{00000000-0005-0000-0000-00006D120000}"/>
    <cellStyle name="Vírgula 6 2 8 2 2 2" xfId="6883" xr:uid="{00000000-0005-0000-0000-00006E120000}"/>
    <cellStyle name="Vírgula 6 2 8 2 3" xfId="5581" xr:uid="{00000000-0005-0000-0000-00006F120000}"/>
    <cellStyle name="Vírgula 6 2 8 3" xfId="3869" xr:uid="{00000000-0005-0000-0000-000070120000}"/>
    <cellStyle name="Vírgula 6 2 8 3 2" xfId="5990" xr:uid="{00000000-0005-0000-0000-000071120000}"/>
    <cellStyle name="Vírgula 6 2 9" xfId="2325" xr:uid="{00000000-0005-0000-0000-000072120000}"/>
    <cellStyle name="Vírgula 6 2 9 2" xfId="3454" xr:uid="{00000000-0005-0000-0000-000073120000}"/>
    <cellStyle name="Vírgula 6 2 9 2 2" xfId="4784" xr:uid="{00000000-0005-0000-0000-000074120000}"/>
    <cellStyle name="Vírgula 6 2 9 2 2 2" xfId="6884" xr:uid="{00000000-0005-0000-0000-000075120000}"/>
    <cellStyle name="Vírgula 6 2 9 2 3" xfId="5582" xr:uid="{00000000-0005-0000-0000-000076120000}"/>
    <cellStyle name="Vírgula 6 2 9 3" xfId="4237" xr:uid="{00000000-0005-0000-0000-000077120000}"/>
    <cellStyle name="Vírgula 6 2 9 3 2" xfId="6342" xr:uid="{00000000-0005-0000-0000-000078120000}"/>
    <cellStyle name="Vírgula 6 3" xfId="119" xr:uid="{00000000-0005-0000-0000-000079120000}"/>
    <cellStyle name="Vírgula 6 3 10" xfId="876" xr:uid="{00000000-0005-0000-0000-00007A120000}"/>
    <cellStyle name="Vírgula 6 3 10 2" xfId="2327" xr:uid="{00000000-0005-0000-0000-00007B120000}"/>
    <cellStyle name="Vírgula 6 3 10 2 2" xfId="2875" xr:uid="{00000000-0005-0000-0000-00007C120000}"/>
    <cellStyle name="Vírgula 6 3 10 2 2 2" xfId="3652" xr:uid="{00000000-0005-0000-0000-00007D120000}"/>
    <cellStyle name="Vírgula 6 3 10 2 2 2 2" xfId="4930" xr:uid="{00000000-0005-0000-0000-00007E120000}"/>
    <cellStyle name="Vírgula 6 3 10 2 2 2 2 2" xfId="7030" xr:uid="{00000000-0005-0000-0000-00007F120000}"/>
    <cellStyle name="Vírgula 6 3 10 2 2 2 3" xfId="5780" xr:uid="{00000000-0005-0000-0000-000080120000}"/>
    <cellStyle name="Vírgula 6 3 10 2 3" xfId="2796" xr:uid="{00000000-0005-0000-0000-000081120000}"/>
    <cellStyle name="Vírgula 6 3 10 2 3 2" xfId="3624" xr:uid="{00000000-0005-0000-0000-000082120000}"/>
    <cellStyle name="Vírgula 6 3 10 2 3 2 2" xfId="4902" xr:uid="{00000000-0005-0000-0000-000083120000}"/>
    <cellStyle name="Vírgula 6 3 10 2 3 2 2 2" xfId="7002" xr:uid="{00000000-0005-0000-0000-000084120000}"/>
    <cellStyle name="Vírgula 6 3 10 2 3 2 3" xfId="5752" xr:uid="{00000000-0005-0000-0000-000085120000}"/>
    <cellStyle name="Vírgula 6 3 10 2 4" xfId="2653" xr:uid="{00000000-0005-0000-0000-000086120000}"/>
    <cellStyle name="Vírgula 6 3 10 2 4 2" xfId="3608" xr:uid="{00000000-0005-0000-0000-000087120000}"/>
    <cellStyle name="Vírgula 6 3 10 2 4 2 2" xfId="4886" xr:uid="{00000000-0005-0000-0000-000088120000}"/>
    <cellStyle name="Vírgula 6 3 10 2 4 2 2 2" xfId="6986" xr:uid="{00000000-0005-0000-0000-000089120000}"/>
    <cellStyle name="Vírgula 6 3 10 2 4 2 3" xfId="5736" xr:uid="{00000000-0005-0000-0000-00008A120000}"/>
    <cellStyle name="Vírgula 6 3 10 2 5" xfId="2586" xr:uid="{00000000-0005-0000-0000-00008B120000}"/>
    <cellStyle name="Vírgula 6 3 10 2 5 2" xfId="3592" xr:uid="{00000000-0005-0000-0000-00008C120000}"/>
    <cellStyle name="Vírgula 6 3 10 2 5 2 2" xfId="4870" xr:uid="{00000000-0005-0000-0000-00008D120000}"/>
    <cellStyle name="Vírgula 6 3 10 2 5 2 2 2" xfId="6970" xr:uid="{00000000-0005-0000-0000-00008E120000}"/>
    <cellStyle name="Vírgula 6 3 10 2 5 2 3" xfId="5720" xr:uid="{00000000-0005-0000-0000-00008F120000}"/>
    <cellStyle name="Vírgula 6 3 10 2 6" xfId="3456" xr:uid="{00000000-0005-0000-0000-000090120000}"/>
    <cellStyle name="Vírgula 6 3 10 2 6 2" xfId="4786" xr:uid="{00000000-0005-0000-0000-000091120000}"/>
    <cellStyle name="Vírgula 6 3 10 2 6 2 2" xfId="6886" xr:uid="{00000000-0005-0000-0000-000092120000}"/>
    <cellStyle name="Vírgula 6 3 10 2 6 3" xfId="5584" xr:uid="{00000000-0005-0000-0000-000093120000}"/>
    <cellStyle name="Vírgula 6 3 10 2 7" xfId="3727" xr:uid="{00000000-0005-0000-0000-000094120000}"/>
    <cellStyle name="Vírgula 6 3 10 2 7 2" xfId="5852" xr:uid="{00000000-0005-0000-0000-000095120000}"/>
    <cellStyle name="Vírgula 6 3 10 3" xfId="2159" xr:uid="{00000000-0005-0000-0000-000096120000}"/>
    <cellStyle name="Vírgula 6 3 10 3 2" xfId="3288" xr:uid="{00000000-0005-0000-0000-000097120000}"/>
    <cellStyle name="Vírgula 6 3 10 3 2 2" xfId="4624" xr:uid="{00000000-0005-0000-0000-000098120000}"/>
    <cellStyle name="Vírgula 6 3 10 3 2 2 2" xfId="6724" xr:uid="{00000000-0005-0000-0000-000099120000}"/>
    <cellStyle name="Vírgula 6 3 10 3 2 3" xfId="5416" xr:uid="{00000000-0005-0000-0000-00009A120000}"/>
    <cellStyle name="Vírgula 6 3 10 3 3" xfId="4410" xr:uid="{00000000-0005-0000-0000-00009B120000}"/>
    <cellStyle name="Vírgula 6 3 10 3 3 2" xfId="6513" xr:uid="{00000000-0005-0000-0000-00009C120000}"/>
    <cellStyle name="Vírgula 6 3 10 4" xfId="3161" xr:uid="{00000000-0005-0000-0000-00009D120000}"/>
    <cellStyle name="Vírgula 6 3 10 4 2" xfId="3800" xr:uid="{00000000-0005-0000-0000-00009E120000}"/>
    <cellStyle name="Vírgula 6 3 10 4 2 2" xfId="5922" xr:uid="{00000000-0005-0000-0000-00009F120000}"/>
    <cellStyle name="Vírgula 6 3 10 4 3" xfId="5289" xr:uid="{00000000-0005-0000-0000-0000A0120000}"/>
    <cellStyle name="Vírgula 6 3 10 5" xfId="3910" xr:uid="{00000000-0005-0000-0000-0000A1120000}"/>
    <cellStyle name="Vírgula 6 3 10 5 2" xfId="6027" xr:uid="{00000000-0005-0000-0000-0000A2120000}"/>
    <cellStyle name="Vírgula 6 3 10 6" xfId="5032" xr:uid="{00000000-0005-0000-0000-0000A3120000}"/>
    <cellStyle name="Vírgula 6 3 11" xfId="2328" xr:uid="{00000000-0005-0000-0000-0000A4120000}"/>
    <cellStyle name="Vírgula 6 3 11 2" xfId="2160" xr:uid="{00000000-0005-0000-0000-0000A5120000}"/>
    <cellStyle name="Vírgula 6 3 11 2 2" xfId="3289" xr:uid="{00000000-0005-0000-0000-0000A6120000}"/>
    <cellStyle name="Vírgula 6 3 11 2 2 2" xfId="4625" xr:uid="{00000000-0005-0000-0000-0000A7120000}"/>
    <cellStyle name="Vírgula 6 3 11 2 2 2 2" xfId="6725" xr:uid="{00000000-0005-0000-0000-0000A8120000}"/>
    <cellStyle name="Vírgula 6 3 11 2 2 3" xfId="5417" xr:uid="{00000000-0005-0000-0000-0000A9120000}"/>
    <cellStyle name="Vírgula 6 3 11 2 3" xfId="4091" xr:uid="{00000000-0005-0000-0000-0000AA120000}"/>
    <cellStyle name="Vírgula 6 3 11 2 3 2" xfId="6199" xr:uid="{00000000-0005-0000-0000-0000AB120000}"/>
    <cellStyle name="Vírgula 6 3 11 3" xfId="2797" xr:uid="{00000000-0005-0000-0000-0000AC120000}"/>
    <cellStyle name="Vírgula 6 3 11 3 2" xfId="3625" xr:uid="{00000000-0005-0000-0000-0000AD120000}"/>
    <cellStyle name="Vírgula 6 3 11 3 2 2" xfId="4903" xr:uid="{00000000-0005-0000-0000-0000AE120000}"/>
    <cellStyle name="Vírgula 6 3 11 3 2 2 2" xfId="7003" xr:uid="{00000000-0005-0000-0000-0000AF120000}"/>
    <cellStyle name="Vírgula 6 3 11 3 2 3" xfId="5753" xr:uid="{00000000-0005-0000-0000-0000B0120000}"/>
    <cellStyle name="Vírgula 6 3 11 4" xfId="3457" xr:uid="{00000000-0005-0000-0000-0000B1120000}"/>
    <cellStyle name="Vírgula 6 3 11 4 2" xfId="4787" xr:uid="{00000000-0005-0000-0000-0000B2120000}"/>
    <cellStyle name="Vírgula 6 3 11 4 2 2" xfId="6887" xr:uid="{00000000-0005-0000-0000-0000B3120000}"/>
    <cellStyle name="Vírgula 6 3 11 4 3" xfId="5585" xr:uid="{00000000-0005-0000-0000-0000B4120000}"/>
    <cellStyle name="Vírgula 6 3 11 5" xfId="4318" xr:uid="{00000000-0005-0000-0000-0000B5120000}"/>
    <cellStyle name="Vírgula 6 3 11 5 2" xfId="6422" xr:uid="{00000000-0005-0000-0000-0000B6120000}"/>
    <cellStyle name="Vírgula 6 3 12" xfId="2326" xr:uid="{00000000-0005-0000-0000-0000B7120000}"/>
    <cellStyle name="Vírgula 6 3 12 2" xfId="2874" xr:uid="{00000000-0005-0000-0000-0000B8120000}"/>
    <cellStyle name="Vírgula 6 3 12 2 2" xfId="3651" xr:uid="{00000000-0005-0000-0000-0000B9120000}"/>
    <cellStyle name="Vírgula 6 3 12 2 2 2" xfId="4929" xr:uid="{00000000-0005-0000-0000-0000BA120000}"/>
    <cellStyle name="Vírgula 6 3 12 2 2 2 2" xfId="7029" xr:uid="{00000000-0005-0000-0000-0000BB120000}"/>
    <cellStyle name="Vírgula 6 3 12 2 2 3" xfId="5779" xr:uid="{00000000-0005-0000-0000-0000BC120000}"/>
    <cellStyle name="Vírgula 6 3 12 3" xfId="2795" xr:uid="{00000000-0005-0000-0000-0000BD120000}"/>
    <cellStyle name="Vírgula 6 3 12 3 2" xfId="3623" xr:uid="{00000000-0005-0000-0000-0000BE120000}"/>
    <cellStyle name="Vírgula 6 3 12 3 2 2" xfId="4901" xr:uid="{00000000-0005-0000-0000-0000BF120000}"/>
    <cellStyle name="Vírgula 6 3 12 3 2 2 2" xfId="7001" xr:uid="{00000000-0005-0000-0000-0000C0120000}"/>
    <cellStyle name="Vírgula 6 3 12 3 2 3" xfId="5751" xr:uid="{00000000-0005-0000-0000-0000C1120000}"/>
    <cellStyle name="Vírgula 6 3 12 4" xfId="2652" xr:uid="{00000000-0005-0000-0000-0000C2120000}"/>
    <cellStyle name="Vírgula 6 3 12 4 2" xfId="3607" xr:uid="{00000000-0005-0000-0000-0000C3120000}"/>
    <cellStyle name="Vírgula 6 3 12 4 2 2" xfId="4885" xr:uid="{00000000-0005-0000-0000-0000C4120000}"/>
    <cellStyle name="Vírgula 6 3 12 4 2 2 2" xfId="6985" xr:uid="{00000000-0005-0000-0000-0000C5120000}"/>
    <cellStyle name="Vírgula 6 3 12 4 2 3" xfId="5735" xr:uid="{00000000-0005-0000-0000-0000C6120000}"/>
    <cellStyle name="Vírgula 6 3 12 5" xfId="2585" xr:uid="{00000000-0005-0000-0000-0000C7120000}"/>
    <cellStyle name="Vírgula 6 3 12 5 2" xfId="3591" xr:uid="{00000000-0005-0000-0000-0000C8120000}"/>
    <cellStyle name="Vírgula 6 3 12 5 2 2" xfId="4869" xr:uid="{00000000-0005-0000-0000-0000C9120000}"/>
    <cellStyle name="Vírgula 6 3 12 5 2 2 2" xfId="6969" xr:uid="{00000000-0005-0000-0000-0000CA120000}"/>
    <cellStyle name="Vírgula 6 3 12 5 2 3" xfId="5719" xr:uid="{00000000-0005-0000-0000-0000CB120000}"/>
    <cellStyle name="Vírgula 6 3 12 6" xfId="3455" xr:uid="{00000000-0005-0000-0000-0000CC120000}"/>
    <cellStyle name="Vírgula 6 3 12 6 2" xfId="4785" xr:uid="{00000000-0005-0000-0000-0000CD120000}"/>
    <cellStyle name="Vírgula 6 3 12 6 2 2" xfId="6885" xr:uid="{00000000-0005-0000-0000-0000CE120000}"/>
    <cellStyle name="Vírgula 6 3 12 6 3" xfId="5583" xr:uid="{00000000-0005-0000-0000-0000CF120000}"/>
    <cellStyle name="Vírgula 6 3 12 7" xfId="4393" xr:uid="{00000000-0005-0000-0000-0000D0120000}"/>
    <cellStyle name="Vírgula 6 3 12 7 2" xfId="6497" xr:uid="{00000000-0005-0000-0000-0000D1120000}"/>
    <cellStyle name="Vírgula 6 3 2" xfId="120" xr:uid="{00000000-0005-0000-0000-0000D2120000}"/>
    <cellStyle name="Vírgula 6 3 2 10" xfId="3040" xr:uid="{00000000-0005-0000-0000-0000D3120000}"/>
    <cellStyle name="Vírgula 6 3 2 10 2" xfId="4492" xr:uid="{00000000-0005-0000-0000-0000D4120000}"/>
    <cellStyle name="Vírgula 6 3 2 10 2 2" xfId="6592" xr:uid="{00000000-0005-0000-0000-0000D5120000}"/>
    <cellStyle name="Vírgula 6 3 2 10 3" xfId="5168" xr:uid="{00000000-0005-0000-0000-0000D6120000}"/>
    <cellStyle name="Vírgula 6 3 2 11" xfId="3875" xr:uid="{00000000-0005-0000-0000-0000D7120000}"/>
    <cellStyle name="Vírgula 6 3 2 11 2" xfId="5996" xr:uid="{00000000-0005-0000-0000-0000D8120000}"/>
    <cellStyle name="Vírgula 6 3 2 2" xfId="731" xr:uid="{00000000-0005-0000-0000-0000D9120000}"/>
    <cellStyle name="Vírgula 6 3 2 2 2" xfId="3116" xr:uid="{00000000-0005-0000-0000-0000DA120000}"/>
    <cellStyle name="Vírgula 6 3 2 2 2 2" xfId="4531" xr:uid="{00000000-0005-0000-0000-0000DB120000}"/>
    <cellStyle name="Vírgula 6 3 2 2 2 2 2" xfId="6631" xr:uid="{00000000-0005-0000-0000-0000DC120000}"/>
    <cellStyle name="Vírgula 6 3 2 2 2 3" xfId="5244" xr:uid="{00000000-0005-0000-0000-0000DD120000}"/>
    <cellStyle name="Vírgula 6 3 2 2 3" xfId="3704" xr:uid="{00000000-0005-0000-0000-0000DE120000}"/>
    <cellStyle name="Vírgula 6 3 2 2 3 2" xfId="5832" xr:uid="{00000000-0005-0000-0000-0000DF120000}"/>
    <cellStyle name="Vírgula 6 3 2 3" xfId="2329" xr:uid="{00000000-0005-0000-0000-0000E0120000}"/>
    <cellStyle name="Vírgula 6 3 2 3 2" xfId="3458" xr:uid="{00000000-0005-0000-0000-0000E1120000}"/>
    <cellStyle name="Vírgula 6 3 2 3 2 2" xfId="4788" xr:uid="{00000000-0005-0000-0000-0000E2120000}"/>
    <cellStyle name="Vírgula 6 3 2 3 2 2 2" xfId="6888" xr:uid="{00000000-0005-0000-0000-0000E3120000}"/>
    <cellStyle name="Vírgula 6 3 2 3 2 3" xfId="5586" xr:uid="{00000000-0005-0000-0000-0000E4120000}"/>
    <cellStyle name="Vírgula 6 3 2 3 3" xfId="4182" xr:uid="{00000000-0005-0000-0000-0000E5120000}"/>
    <cellStyle name="Vírgula 6 3 2 3 3 2" xfId="6288" xr:uid="{00000000-0005-0000-0000-0000E6120000}"/>
    <cellStyle name="Vírgula 6 3 2 4" xfId="2330" xr:uid="{00000000-0005-0000-0000-0000E7120000}"/>
    <cellStyle name="Vírgula 6 3 2 4 2" xfId="3459" xr:uid="{00000000-0005-0000-0000-0000E8120000}"/>
    <cellStyle name="Vírgula 6 3 2 4 2 2" xfId="4789" xr:uid="{00000000-0005-0000-0000-0000E9120000}"/>
    <cellStyle name="Vírgula 6 3 2 4 2 2 2" xfId="6889" xr:uid="{00000000-0005-0000-0000-0000EA120000}"/>
    <cellStyle name="Vírgula 6 3 2 4 2 3" xfId="5587" xr:uid="{00000000-0005-0000-0000-0000EB120000}"/>
    <cellStyle name="Vírgula 6 3 2 4 3" xfId="3792" xr:uid="{00000000-0005-0000-0000-0000EC120000}"/>
    <cellStyle name="Vírgula 6 3 2 4 3 2" xfId="5914" xr:uid="{00000000-0005-0000-0000-0000ED120000}"/>
    <cellStyle name="Vírgula 6 3 2 5" xfId="2331" xr:uid="{00000000-0005-0000-0000-0000EE120000}"/>
    <cellStyle name="Vírgula 6 3 2 5 2" xfId="3460" xr:uid="{00000000-0005-0000-0000-0000EF120000}"/>
    <cellStyle name="Vírgula 6 3 2 5 2 2" xfId="4790" xr:uid="{00000000-0005-0000-0000-0000F0120000}"/>
    <cellStyle name="Vírgula 6 3 2 5 2 2 2" xfId="6890" xr:uid="{00000000-0005-0000-0000-0000F1120000}"/>
    <cellStyle name="Vírgula 6 3 2 5 2 3" xfId="5588" xr:uid="{00000000-0005-0000-0000-0000F2120000}"/>
    <cellStyle name="Vírgula 6 3 2 5 3" xfId="4231" xr:uid="{00000000-0005-0000-0000-0000F3120000}"/>
    <cellStyle name="Vírgula 6 3 2 5 3 2" xfId="6337" xr:uid="{00000000-0005-0000-0000-0000F4120000}"/>
    <cellStyle name="Vírgula 6 3 2 6" xfId="2332" xr:uid="{00000000-0005-0000-0000-0000F5120000}"/>
    <cellStyle name="Vírgula 6 3 2 6 2" xfId="3461" xr:uid="{00000000-0005-0000-0000-0000F6120000}"/>
    <cellStyle name="Vírgula 6 3 2 6 2 2" xfId="4791" xr:uid="{00000000-0005-0000-0000-0000F7120000}"/>
    <cellStyle name="Vírgula 6 3 2 6 2 2 2" xfId="6891" xr:uid="{00000000-0005-0000-0000-0000F8120000}"/>
    <cellStyle name="Vírgula 6 3 2 6 2 3" xfId="5589" xr:uid="{00000000-0005-0000-0000-0000F9120000}"/>
    <cellStyle name="Vírgula 6 3 2 6 3" xfId="3983" xr:uid="{00000000-0005-0000-0000-0000FA120000}"/>
    <cellStyle name="Vírgula 6 3 2 6 3 2" xfId="6099" xr:uid="{00000000-0005-0000-0000-0000FB120000}"/>
    <cellStyle name="Vírgula 6 3 2 7" xfId="2333" xr:uid="{00000000-0005-0000-0000-0000FC120000}"/>
    <cellStyle name="Vírgula 6 3 2 7 2" xfId="3462" xr:uid="{00000000-0005-0000-0000-0000FD120000}"/>
    <cellStyle name="Vírgula 6 3 2 7 2 2" xfId="4792" xr:uid="{00000000-0005-0000-0000-0000FE120000}"/>
    <cellStyle name="Vírgula 6 3 2 7 2 2 2" xfId="6892" xr:uid="{00000000-0005-0000-0000-0000FF120000}"/>
    <cellStyle name="Vírgula 6 3 2 7 2 3" xfId="5590" xr:uid="{00000000-0005-0000-0000-000000130000}"/>
    <cellStyle name="Vírgula 6 3 2 7 3" xfId="4165" xr:uid="{00000000-0005-0000-0000-000001130000}"/>
    <cellStyle name="Vírgula 6 3 2 7 3 2" xfId="6272" xr:uid="{00000000-0005-0000-0000-000002130000}"/>
    <cellStyle name="Vírgula 6 3 2 8" xfId="2334" xr:uid="{00000000-0005-0000-0000-000003130000}"/>
    <cellStyle name="Vírgula 6 3 2 8 2" xfId="3463" xr:uid="{00000000-0005-0000-0000-000004130000}"/>
    <cellStyle name="Vírgula 6 3 2 8 2 2" xfId="4793" xr:uid="{00000000-0005-0000-0000-000005130000}"/>
    <cellStyle name="Vírgula 6 3 2 8 2 2 2" xfId="6893" xr:uid="{00000000-0005-0000-0000-000006130000}"/>
    <cellStyle name="Vírgula 6 3 2 8 2 3" xfId="5591" xr:uid="{00000000-0005-0000-0000-000007130000}"/>
    <cellStyle name="Vírgula 6 3 2 8 3" xfId="4131" xr:uid="{00000000-0005-0000-0000-000008130000}"/>
    <cellStyle name="Vírgula 6 3 2 8 3 2" xfId="6239" xr:uid="{00000000-0005-0000-0000-000009130000}"/>
    <cellStyle name="Vírgula 6 3 2 9" xfId="2335" xr:uid="{00000000-0005-0000-0000-00000A130000}"/>
    <cellStyle name="Vírgula 6 3 2 9 2" xfId="3464" xr:uid="{00000000-0005-0000-0000-00000B130000}"/>
    <cellStyle name="Vírgula 6 3 2 9 2 2" xfId="4794" xr:uid="{00000000-0005-0000-0000-00000C130000}"/>
    <cellStyle name="Vírgula 6 3 2 9 2 2 2" xfId="6894" xr:uid="{00000000-0005-0000-0000-00000D130000}"/>
    <cellStyle name="Vírgula 6 3 2 9 2 3" xfId="5592" xr:uid="{00000000-0005-0000-0000-00000E130000}"/>
    <cellStyle name="Vírgula 6 3 2 9 3" xfId="3721" xr:uid="{00000000-0005-0000-0000-00000F130000}"/>
    <cellStyle name="Vírgula 6 3 2 9 3 2" xfId="5846" xr:uid="{00000000-0005-0000-0000-000010130000}"/>
    <cellStyle name="Vírgula 6 3 3" xfId="450" xr:uid="{00000000-0005-0000-0000-000011130000}"/>
    <cellStyle name="Vírgula 6 3 3 2" xfId="590" xr:uid="{00000000-0005-0000-0000-000012130000}"/>
    <cellStyle name="Vírgula 6 3 3 2 2" xfId="827" xr:uid="{00000000-0005-0000-0000-000013130000}"/>
    <cellStyle name="Vírgula 6 3 3 2 2 2" xfId="3123" xr:uid="{00000000-0005-0000-0000-000014130000}"/>
    <cellStyle name="Vírgula 6 3 3 2 2 2 2" xfId="4538" xr:uid="{00000000-0005-0000-0000-000015130000}"/>
    <cellStyle name="Vírgula 6 3 3 2 2 2 2 2" xfId="6638" xr:uid="{00000000-0005-0000-0000-000016130000}"/>
    <cellStyle name="Vírgula 6 3 3 2 2 2 3" xfId="5251" xr:uid="{00000000-0005-0000-0000-000017130000}"/>
    <cellStyle name="Vírgula 6 3 3 2 2 3" xfId="4224" xr:uid="{00000000-0005-0000-0000-000018130000}"/>
    <cellStyle name="Vírgula 6 3 3 2 2 3 2" xfId="6330" xr:uid="{00000000-0005-0000-0000-000019130000}"/>
    <cellStyle name="Vírgula 6 3 3 2 3" xfId="3060" xr:uid="{00000000-0005-0000-0000-00001A130000}"/>
    <cellStyle name="Vírgula 6 3 3 2 3 2" xfId="4498" xr:uid="{00000000-0005-0000-0000-00001B130000}"/>
    <cellStyle name="Vírgula 6 3 3 2 3 2 2" xfId="6598" xr:uid="{00000000-0005-0000-0000-00001C130000}"/>
    <cellStyle name="Vírgula 6 3 3 2 3 3" xfId="5188" xr:uid="{00000000-0005-0000-0000-00001D130000}"/>
    <cellStyle name="Vírgula 6 3 3 2 4" xfId="3846" xr:uid="{00000000-0005-0000-0000-00001E130000}"/>
    <cellStyle name="Vírgula 6 3 3 2 4 2" xfId="5968" xr:uid="{00000000-0005-0000-0000-00001F130000}"/>
    <cellStyle name="Vírgula 6 3 3 3" xfId="796" xr:uid="{00000000-0005-0000-0000-000020130000}"/>
    <cellStyle name="Vírgula 6 3 3 3 2" xfId="2337" xr:uid="{00000000-0005-0000-0000-000021130000}"/>
    <cellStyle name="Vírgula 6 3 3 3 2 2" xfId="2877" xr:uid="{00000000-0005-0000-0000-000022130000}"/>
    <cellStyle name="Vírgula 6 3 3 3 2 2 2" xfId="3654" xr:uid="{00000000-0005-0000-0000-000023130000}"/>
    <cellStyle name="Vírgula 6 3 3 3 2 2 2 2" xfId="4932" xr:uid="{00000000-0005-0000-0000-000024130000}"/>
    <cellStyle name="Vírgula 6 3 3 3 2 2 2 2 2" xfId="7032" xr:uid="{00000000-0005-0000-0000-000025130000}"/>
    <cellStyle name="Vírgula 6 3 3 3 2 2 2 3" xfId="5782" xr:uid="{00000000-0005-0000-0000-000026130000}"/>
    <cellStyle name="Vírgula 6 3 3 3 2 3" xfId="2799" xr:uid="{00000000-0005-0000-0000-000027130000}"/>
    <cellStyle name="Vírgula 6 3 3 3 2 3 2" xfId="3627" xr:uid="{00000000-0005-0000-0000-000028130000}"/>
    <cellStyle name="Vírgula 6 3 3 3 2 3 2 2" xfId="4905" xr:uid="{00000000-0005-0000-0000-000029130000}"/>
    <cellStyle name="Vírgula 6 3 3 3 2 3 2 2 2" xfId="7005" xr:uid="{00000000-0005-0000-0000-00002A130000}"/>
    <cellStyle name="Vírgula 6 3 3 3 2 3 2 3" xfId="5755" xr:uid="{00000000-0005-0000-0000-00002B130000}"/>
    <cellStyle name="Vírgula 6 3 3 3 2 4" xfId="2655" xr:uid="{00000000-0005-0000-0000-00002C130000}"/>
    <cellStyle name="Vírgula 6 3 3 3 2 4 2" xfId="3610" xr:uid="{00000000-0005-0000-0000-00002D130000}"/>
    <cellStyle name="Vírgula 6 3 3 3 2 4 2 2" xfId="4888" xr:uid="{00000000-0005-0000-0000-00002E130000}"/>
    <cellStyle name="Vírgula 6 3 3 3 2 4 2 2 2" xfId="6988" xr:uid="{00000000-0005-0000-0000-00002F130000}"/>
    <cellStyle name="Vírgula 6 3 3 3 2 4 2 3" xfId="5738" xr:uid="{00000000-0005-0000-0000-000030130000}"/>
    <cellStyle name="Vírgula 6 3 3 3 2 5" xfId="2588" xr:uid="{00000000-0005-0000-0000-000031130000}"/>
    <cellStyle name="Vírgula 6 3 3 3 2 5 2" xfId="3594" xr:uid="{00000000-0005-0000-0000-000032130000}"/>
    <cellStyle name="Vírgula 6 3 3 3 2 5 2 2" xfId="4872" xr:uid="{00000000-0005-0000-0000-000033130000}"/>
    <cellStyle name="Vírgula 6 3 3 3 2 5 2 2 2" xfId="6972" xr:uid="{00000000-0005-0000-0000-000034130000}"/>
    <cellStyle name="Vírgula 6 3 3 3 2 5 2 3" xfId="5722" xr:uid="{00000000-0005-0000-0000-000035130000}"/>
    <cellStyle name="Vírgula 6 3 3 3 2 6" xfId="3466" xr:uid="{00000000-0005-0000-0000-000036130000}"/>
    <cellStyle name="Vírgula 6 3 3 3 2 6 2" xfId="4796" xr:uid="{00000000-0005-0000-0000-000037130000}"/>
    <cellStyle name="Vírgula 6 3 3 3 2 6 2 2" xfId="6896" xr:uid="{00000000-0005-0000-0000-000038130000}"/>
    <cellStyle name="Vírgula 6 3 3 3 2 6 3" xfId="5594" xr:uid="{00000000-0005-0000-0000-000039130000}"/>
    <cellStyle name="Vírgula 6 3 3 3 2 7" xfId="3761" xr:uid="{00000000-0005-0000-0000-00003A130000}"/>
    <cellStyle name="Vírgula 6 3 3 3 2 7 2" xfId="5885" xr:uid="{00000000-0005-0000-0000-00003B130000}"/>
    <cellStyle name="Vírgula 6 3 3 3 3" xfId="3120" xr:uid="{00000000-0005-0000-0000-00003C130000}"/>
    <cellStyle name="Vírgula 6 3 3 3 3 2" xfId="4535" xr:uid="{00000000-0005-0000-0000-00003D130000}"/>
    <cellStyle name="Vírgula 6 3 3 3 3 2 2" xfId="6635" xr:uid="{00000000-0005-0000-0000-00003E130000}"/>
    <cellStyle name="Vírgula 6 3 3 3 3 3" xfId="5248" xr:uid="{00000000-0005-0000-0000-00003F130000}"/>
    <cellStyle name="Vírgula 6 3 3 3 4" xfId="4181" xr:uid="{00000000-0005-0000-0000-000040130000}"/>
    <cellStyle name="Vírgula 6 3 3 3 4 2" xfId="6287" xr:uid="{00000000-0005-0000-0000-000041130000}"/>
    <cellStyle name="Vírgula 6 3 3 4" xfId="2338" xr:uid="{00000000-0005-0000-0000-000042130000}"/>
    <cellStyle name="Vírgula 6 3 3 4 2" xfId="2165" xr:uid="{00000000-0005-0000-0000-000043130000}"/>
    <cellStyle name="Vírgula 6 3 3 4 2 2" xfId="3294" xr:uid="{00000000-0005-0000-0000-000044130000}"/>
    <cellStyle name="Vírgula 6 3 3 4 2 2 2" xfId="4627" xr:uid="{00000000-0005-0000-0000-000045130000}"/>
    <cellStyle name="Vírgula 6 3 3 4 2 2 2 2" xfId="6727" xr:uid="{00000000-0005-0000-0000-000046130000}"/>
    <cellStyle name="Vírgula 6 3 3 4 2 2 3" xfId="5422" xr:uid="{00000000-0005-0000-0000-000047130000}"/>
    <cellStyle name="Vírgula 6 3 3 4 2 3" xfId="4459" xr:uid="{00000000-0005-0000-0000-000048130000}"/>
    <cellStyle name="Vírgula 6 3 3 4 2 3 2" xfId="6559" xr:uid="{00000000-0005-0000-0000-000049130000}"/>
    <cellStyle name="Vírgula 6 3 3 4 3" xfId="2800" xr:uid="{00000000-0005-0000-0000-00004A130000}"/>
    <cellStyle name="Vírgula 6 3 3 4 3 2" xfId="3628" xr:uid="{00000000-0005-0000-0000-00004B130000}"/>
    <cellStyle name="Vírgula 6 3 3 4 3 2 2" xfId="4906" xr:uid="{00000000-0005-0000-0000-00004C130000}"/>
    <cellStyle name="Vírgula 6 3 3 4 3 2 2 2" xfId="7006" xr:uid="{00000000-0005-0000-0000-00004D130000}"/>
    <cellStyle name="Vírgula 6 3 3 4 3 2 3" xfId="5756" xr:uid="{00000000-0005-0000-0000-00004E130000}"/>
    <cellStyle name="Vírgula 6 3 3 4 4" xfId="3467" xr:uid="{00000000-0005-0000-0000-00004F130000}"/>
    <cellStyle name="Vírgula 6 3 3 4 4 2" xfId="4797" xr:uid="{00000000-0005-0000-0000-000050130000}"/>
    <cellStyle name="Vírgula 6 3 3 4 4 2 2" xfId="6897" xr:uid="{00000000-0005-0000-0000-000051130000}"/>
    <cellStyle name="Vírgula 6 3 3 4 4 3" xfId="5595" xr:uid="{00000000-0005-0000-0000-000052130000}"/>
    <cellStyle name="Vírgula 6 3 3 4 5" xfId="4135" xr:uid="{00000000-0005-0000-0000-000053130000}"/>
    <cellStyle name="Vírgula 6 3 3 4 5 2" xfId="6243" xr:uid="{00000000-0005-0000-0000-000054130000}"/>
    <cellStyle name="Vírgula 6 3 3 5" xfId="2336" xr:uid="{00000000-0005-0000-0000-000055130000}"/>
    <cellStyle name="Vírgula 6 3 3 5 2" xfId="2876" xr:uid="{00000000-0005-0000-0000-000056130000}"/>
    <cellStyle name="Vírgula 6 3 3 5 2 2" xfId="3653" xr:uid="{00000000-0005-0000-0000-000057130000}"/>
    <cellStyle name="Vírgula 6 3 3 5 2 2 2" xfId="4931" xr:uid="{00000000-0005-0000-0000-000058130000}"/>
    <cellStyle name="Vírgula 6 3 3 5 2 2 2 2" xfId="7031" xr:uid="{00000000-0005-0000-0000-000059130000}"/>
    <cellStyle name="Vírgula 6 3 3 5 2 2 3" xfId="5781" xr:uid="{00000000-0005-0000-0000-00005A130000}"/>
    <cellStyle name="Vírgula 6 3 3 5 3" xfId="2798" xr:uid="{00000000-0005-0000-0000-00005B130000}"/>
    <cellStyle name="Vírgula 6 3 3 5 3 2" xfId="3626" xr:uid="{00000000-0005-0000-0000-00005C130000}"/>
    <cellStyle name="Vírgula 6 3 3 5 3 2 2" xfId="4904" xr:uid="{00000000-0005-0000-0000-00005D130000}"/>
    <cellStyle name="Vírgula 6 3 3 5 3 2 2 2" xfId="7004" xr:uid="{00000000-0005-0000-0000-00005E130000}"/>
    <cellStyle name="Vírgula 6 3 3 5 3 2 3" xfId="5754" xr:uid="{00000000-0005-0000-0000-00005F130000}"/>
    <cellStyle name="Vírgula 6 3 3 5 4" xfId="2654" xr:uid="{00000000-0005-0000-0000-000060130000}"/>
    <cellStyle name="Vírgula 6 3 3 5 4 2" xfId="3609" xr:uid="{00000000-0005-0000-0000-000061130000}"/>
    <cellStyle name="Vírgula 6 3 3 5 4 2 2" xfId="4887" xr:uid="{00000000-0005-0000-0000-000062130000}"/>
    <cellStyle name="Vírgula 6 3 3 5 4 2 2 2" xfId="6987" xr:uid="{00000000-0005-0000-0000-000063130000}"/>
    <cellStyle name="Vírgula 6 3 3 5 4 2 3" xfId="5737" xr:uid="{00000000-0005-0000-0000-000064130000}"/>
    <cellStyle name="Vírgula 6 3 3 5 5" xfId="2587" xr:uid="{00000000-0005-0000-0000-000065130000}"/>
    <cellStyle name="Vírgula 6 3 3 5 5 2" xfId="3593" xr:uid="{00000000-0005-0000-0000-000066130000}"/>
    <cellStyle name="Vírgula 6 3 3 5 5 2 2" xfId="4871" xr:uid="{00000000-0005-0000-0000-000067130000}"/>
    <cellStyle name="Vírgula 6 3 3 5 5 2 2 2" xfId="6971" xr:uid="{00000000-0005-0000-0000-000068130000}"/>
    <cellStyle name="Vírgula 6 3 3 5 5 2 3" xfId="5721" xr:uid="{00000000-0005-0000-0000-000069130000}"/>
    <cellStyle name="Vírgula 6 3 3 5 6" xfId="3465" xr:uid="{00000000-0005-0000-0000-00006A130000}"/>
    <cellStyle name="Vírgula 6 3 3 5 6 2" xfId="4795" xr:uid="{00000000-0005-0000-0000-00006B130000}"/>
    <cellStyle name="Vírgula 6 3 3 5 6 2 2" xfId="6895" xr:uid="{00000000-0005-0000-0000-00006C130000}"/>
    <cellStyle name="Vírgula 6 3 3 5 6 3" xfId="5593" xr:uid="{00000000-0005-0000-0000-00006D130000}"/>
    <cellStyle name="Vírgula 6 3 3 5 7" xfId="4446" xr:uid="{00000000-0005-0000-0000-00006E130000}"/>
    <cellStyle name="Vírgula 6 3 3 5 7 2" xfId="6547" xr:uid="{00000000-0005-0000-0000-00006F130000}"/>
    <cellStyle name="Vírgula 6 3 3 6" xfId="3050" xr:uid="{00000000-0005-0000-0000-000070130000}"/>
    <cellStyle name="Vírgula 6 3 3 6 2" xfId="4495" xr:uid="{00000000-0005-0000-0000-000071130000}"/>
    <cellStyle name="Vírgula 6 3 3 6 2 2" xfId="6595" xr:uid="{00000000-0005-0000-0000-000072130000}"/>
    <cellStyle name="Vírgula 6 3 3 6 3" xfId="5178" xr:uid="{00000000-0005-0000-0000-000073130000}"/>
    <cellStyle name="Vírgula 6 3 3 7" xfId="4357" xr:uid="{00000000-0005-0000-0000-000074130000}"/>
    <cellStyle name="Vírgula 6 3 3 7 2" xfId="6461" xr:uid="{00000000-0005-0000-0000-000075130000}"/>
    <cellStyle name="Vírgula 6 3 4" xfId="451" xr:uid="{00000000-0005-0000-0000-000076130000}"/>
    <cellStyle name="Vírgula 6 3 4 2" xfId="591" xr:uid="{00000000-0005-0000-0000-000077130000}"/>
    <cellStyle name="Vírgula 6 3 4 2 2" xfId="828" xr:uid="{00000000-0005-0000-0000-000078130000}"/>
    <cellStyle name="Vírgula 6 3 4 2 2 2" xfId="3124" xr:uid="{00000000-0005-0000-0000-000079130000}"/>
    <cellStyle name="Vírgula 6 3 4 2 2 2 2" xfId="4539" xr:uid="{00000000-0005-0000-0000-00007A130000}"/>
    <cellStyle name="Vírgula 6 3 4 2 2 2 2 2" xfId="6639" xr:uid="{00000000-0005-0000-0000-00007B130000}"/>
    <cellStyle name="Vírgula 6 3 4 2 2 2 3" xfId="5252" xr:uid="{00000000-0005-0000-0000-00007C130000}"/>
    <cellStyle name="Vírgula 6 3 4 2 2 3" xfId="4317" xr:uid="{00000000-0005-0000-0000-00007D130000}"/>
    <cellStyle name="Vírgula 6 3 4 2 2 3 2" xfId="6421" xr:uid="{00000000-0005-0000-0000-00007E130000}"/>
    <cellStyle name="Vírgula 6 3 4 2 3" xfId="3061" xr:uid="{00000000-0005-0000-0000-00007F130000}"/>
    <cellStyle name="Vírgula 6 3 4 2 3 2" xfId="4499" xr:uid="{00000000-0005-0000-0000-000080130000}"/>
    <cellStyle name="Vírgula 6 3 4 2 3 2 2" xfId="6599" xr:uid="{00000000-0005-0000-0000-000081130000}"/>
    <cellStyle name="Vírgula 6 3 4 2 3 3" xfId="5189" xr:uid="{00000000-0005-0000-0000-000082130000}"/>
    <cellStyle name="Vírgula 6 3 4 2 4" xfId="3976" xr:uid="{00000000-0005-0000-0000-000083130000}"/>
    <cellStyle name="Vírgula 6 3 4 2 4 2" xfId="6092" xr:uid="{00000000-0005-0000-0000-000084130000}"/>
    <cellStyle name="Vírgula 6 3 4 3" xfId="797" xr:uid="{00000000-0005-0000-0000-000085130000}"/>
    <cellStyle name="Vírgula 6 3 4 3 2" xfId="3121" xr:uid="{00000000-0005-0000-0000-000086130000}"/>
    <cellStyle name="Vírgula 6 3 4 3 2 2" xfId="4536" xr:uid="{00000000-0005-0000-0000-000087130000}"/>
    <cellStyle name="Vírgula 6 3 4 3 2 2 2" xfId="6636" xr:uid="{00000000-0005-0000-0000-000088130000}"/>
    <cellStyle name="Vírgula 6 3 4 3 2 3" xfId="5249" xr:uid="{00000000-0005-0000-0000-000089130000}"/>
    <cellStyle name="Vírgula 6 3 4 3 3" xfId="4028" xr:uid="{00000000-0005-0000-0000-00008A130000}"/>
    <cellStyle name="Vírgula 6 3 4 3 3 2" xfId="6137" xr:uid="{00000000-0005-0000-0000-00008B130000}"/>
    <cellStyle name="Vírgula 6 3 4 4" xfId="3051" xr:uid="{00000000-0005-0000-0000-00008C130000}"/>
    <cellStyle name="Vírgula 6 3 4 4 2" xfId="4496" xr:uid="{00000000-0005-0000-0000-00008D130000}"/>
    <cellStyle name="Vírgula 6 3 4 4 2 2" xfId="6596" xr:uid="{00000000-0005-0000-0000-00008E130000}"/>
    <cellStyle name="Vírgula 6 3 4 4 3" xfId="5179" xr:uid="{00000000-0005-0000-0000-00008F130000}"/>
    <cellStyle name="Vírgula 6 3 4 5" xfId="3958" xr:uid="{00000000-0005-0000-0000-000090130000}"/>
    <cellStyle name="Vírgula 6 3 4 5 2" xfId="6074" xr:uid="{00000000-0005-0000-0000-000091130000}"/>
    <cellStyle name="Vírgula 6 3 5" xfId="592" xr:uid="{00000000-0005-0000-0000-000092130000}"/>
    <cellStyle name="Vírgula 6 3 5 2" xfId="593" xr:uid="{00000000-0005-0000-0000-000093130000}"/>
    <cellStyle name="Vírgula 6 3 5 2 2" xfId="829" xr:uid="{00000000-0005-0000-0000-000094130000}"/>
    <cellStyle name="Vírgula 6 3 5 2 2 2" xfId="3125" xr:uid="{00000000-0005-0000-0000-000095130000}"/>
    <cellStyle name="Vírgula 6 3 5 2 2 2 2" xfId="4540" xr:uid="{00000000-0005-0000-0000-000096130000}"/>
    <cellStyle name="Vírgula 6 3 5 2 2 2 2 2" xfId="6640" xr:uid="{00000000-0005-0000-0000-000097130000}"/>
    <cellStyle name="Vírgula 6 3 5 2 2 2 3" xfId="5253" xr:uid="{00000000-0005-0000-0000-000098130000}"/>
    <cellStyle name="Vírgula 6 3 5 2 2 3" xfId="3768" xr:uid="{00000000-0005-0000-0000-000099130000}"/>
    <cellStyle name="Vírgula 6 3 5 2 2 3 2" xfId="5892" xr:uid="{00000000-0005-0000-0000-00009A130000}"/>
    <cellStyle name="Vírgula 6 3 5 2 3" xfId="3062" xr:uid="{00000000-0005-0000-0000-00009B130000}"/>
    <cellStyle name="Vírgula 6 3 5 2 3 2" xfId="4500" xr:uid="{00000000-0005-0000-0000-00009C130000}"/>
    <cellStyle name="Vírgula 6 3 5 2 3 2 2" xfId="6600" xr:uid="{00000000-0005-0000-0000-00009D130000}"/>
    <cellStyle name="Vírgula 6 3 5 2 3 3" xfId="5190" xr:uid="{00000000-0005-0000-0000-00009E130000}"/>
    <cellStyle name="Vírgula 6 3 5 2 4" xfId="4147" xr:uid="{00000000-0005-0000-0000-00009F130000}"/>
    <cellStyle name="Vírgula 6 3 5 2 4 2" xfId="6255" xr:uid="{00000000-0005-0000-0000-0000A0130000}"/>
    <cellStyle name="Vírgula 6 3 5 3" xfId="877" xr:uid="{00000000-0005-0000-0000-0000A1130000}"/>
    <cellStyle name="Vírgula 6 3 5 3 2" xfId="3162" xr:uid="{00000000-0005-0000-0000-0000A2130000}"/>
    <cellStyle name="Vírgula 6 3 5 3 2 2" xfId="4448" xr:uid="{00000000-0005-0000-0000-0000A3130000}"/>
    <cellStyle name="Vírgula 6 3 5 3 2 2 2" xfId="6549" xr:uid="{00000000-0005-0000-0000-0000A4130000}"/>
    <cellStyle name="Vírgula 6 3 5 3 2 3" xfId="5290" xr:uid="{00000000-0005-0000-0000-0000A5130000}"/>
    <cellStyle name="Vírgula 6 3 5 3 3" xfId="3911" xr:uid="{00000000-0005-0000-0000-0000A6130000}"/>
    <cellStyle name="Vírgula 6 3 5 3 3 2" xfId="6028" xr:uid="{00000000-0005-0000-0000-0000A7130000}"/>
    <cellStyle name="Vírgula 6 3 5 3 4" xfId="5033" xr:uid="{00000000-0005-0000-0000-0000A8130000}"/>
    <cellStyle name="Vírgula 6 3 5 4" xfId="2339" xr:uid="{00000000-0005-0000-0000-0000A9130000}"/>
    <cellStyle name="Vírgula 6 3 5 4 2" xfId="2878" xr:uid="{00000000-0005-0000-0000-0000AA130000}"/>
    <cellStyle name="Vírgula 6 3 5 4 2 2" xfId="3655" xr:uid="{00000000-0005-0000-0000-0000AB130000}"/>
    <cellStyle name="Vírgula 6 3 5 4 2 2 2" xfId="4933" xr:uid="{00000000-0005-0000-0000-0000AC130000}"/>
    <cellStyle name="Vírgula 6 3 5 4 2 2 2 2" xfId="7033" xr:uid="{00000000-0005-0000-0000-0000AD130000}"/>
    <cellStyle name="Vírgula 6 3 5 4 2 2 3" xfId="5783" xr:uid="{00000000-0005-0000-0000-0000AE130000}"/>
    <cellStyle name="Vírgula 6 3 5 4 3" xfId="2801" xr:uid="{00000000-0005-0000-0000-0000AF130000}"/>
    <cellStyle name="Vírgula 6 3 5 4 3 2" xfId="3629" xr:uid="{00000000-0005-0000-0000-0000B0130000}"/>
    <cellStyle name="Vírgula 6 3 5 4 3 2 2" xfId="4907" xr:uid="{00000000-0005-0000-0000-0000B1130000}"/>
    <cellStyle name="Vírgula 6 3 5 4 3 2 2 2" xfId="7007" xr:uid="{00000000-0005-0000-0000-0000B2130000}"/>
    <cellStyle name="Vírgula 6 3 5 4 3 2 3" xfId="5757" xr:uid="{00000000-0005-0000-0000-0000B3130000}"/>
    <cellStyle name="Vírgula 6 3 5 4 4" xfId="2656" xr:uid="{00000000-0005-0000-0000-0000B4130000}"/>
    <cellStyle name="Vírgula 6 3 5 4 4 2" xfId="3611" xr:uid="{00000000-0005-0000-0000-0000B5130000}"/>
    <cellStyle name="Vírgula 6 3 5 4 4 2 2" xfId="4889" xr:uid="{00000000-0005-0000-0000-0000B6130000}"/>
    <cellStyle name="Vírgula 6 3 5 4 4 2 2 2" xfId="6989" xr:uid="{00000000-0005-0000-0000-0000B7130000}"/>
    <cellStyle name="Vírgula 6 3 5 4 4 2 3" xfId="5739" xr:uid="{00000000-0005-0000-0000-0000B8130000}"/>
    <cellStyle name="Vírgula 6 3 5 4 5" xfId="2589" xr:uid="{00000000-0005-0000-0000-0000B9130000}"/>
    <cellStyle name="Vírgula 6 3 5 4 5 2" xfId="3595" xr:uid="{00000000-0005-0000-0000-0000BA130000}"/>
    <cellStyle name="Vírgula 6 3 5 4 5 2 2" xfId="4873" xr:uid="{00000000-0005-0000-0000-0000BB130000}"/>
    <cellStyle name="Vírgula 6 3 5 4 5 2 2 2" xfId="6973" xr:uid="{00000000-0005-0000-0000-0000BC130000}"/>
    <cellStyle name="Vírgula 6 3 5 4 5 2 3" xfId="5723" xr:uid="{00000000-0005-0000-0000-0000BD130000}"/>
    <cellStyle name="Vírgula 6 3 5 4 6" xfId="3468" xr:uid="{00000000-0005-0000-0000-0000BE130000}"/>
    <cellStyle name="Vírgula 6 3 5 4 6 2" xfId="4798" xr:uid="{00000000-0005-0000-0000-0000BF130000}"/>
    <cellStyle name="Vírgula 6 3 5 4 6 2 2" xfId="6898" xr:uid="{00000000-0005-0000-0000-0000C0130000}"/>
    <cellStyle name="Vírgula 6 3 5 4 6 3" xfId="5596" xr:uid="{00000000-0005-0000-0000-0000C1130000}"/>
    <cellStyle name="Vírgula 6 3 5 4 7" xfId="4329" xr:uid="{00000000-0005-0000-0000-0000C2130000}"/>
    <cellStyle name="Vírgula 6 3 5 4 7 2" xfId="6433" xr:uid="{00000000-0005-0000-0000-0000C3130000}"/>
    <cellStyle name="Vírgula 6 3 6" xfId="594" xr:uid="{00000000-0005-0000-0000-0000C4130000}"/>
    <cellStyle name="Vírgula 6 3 6 2" xfId="595" xr:uid="{00000000-0005-0000-0000-0000C5130000}"/>
    <cellStyle name="Vírgula 6 3 6 2 2" xfId="831" xr:uid="{00000000-0005-0000-0000-0000C6130000}"/>
    <cellStyle name="Vírgula 6 3 6 2 2 2" xfId="3127" xr:uid="{00000000-0005-0000-0000-0000C7130000}"/>
    <cellStyle name="Vírgula 6 3 6 2 2 2 2" xfId="4542" xr:uid="{00000000-0005-0000-0000-0000C8130000}"/>
    <cellStyle name="Vírgula 6 3 6 2 2 2 2 2" xfId="6642" xr:uid="{00000000-0005-0000-0000-0000C9130000}"/>
    <cellStyle name="Vírgula 6 3 6 2 2 2 3" xfId="5255" xr:uid="{00000000-0005-0000-0000-0000CA130000}"/>
    <cellStyle name="Vírgula 6 3 6 2 2 3" xfId="3798" xr:uid="{00000000-0005-0000-0000-0000CB130000}"/>
    <cellStyle name="Vírgula 6 3 6 2 2 3 2" xfId="5920" xr:uid="{00000000-0005-0000-0000-0000CC130000}"/>
    <cellStyle name="Vírgula 6 3 6 2 3" xfId="3064" xr:uid="{00000000-0005-0000-0000-0000CD130000}"/>
    <cellStyle name="Vírgula 6 3 6 2 3 2" xfId="4502" xr:uid="{00000000-0005-0000-0000-0000CE130000}"/>
    <cellStyle name="Vírgula 6 3 6 2 3 2 2" xfId="6602" xr:uid="{00000000-0005-0000-0000-0000CF130000}"/>
    <cellStyle name="Vírgula 6 3 6 2 3 3" xfId="5192" xr:uid="{00000000-0005-0000-0000-0000D0130000}"/>
    <cellStyle name="Vírgula 6 3 6 2 4" xfId="4221" xr:uid="{00000000-0005-0000-0000-0000D1130000}"/>
    <cellStyle name="Vírgula 6 3 6 2 4 2" xfId="6327" xr:uid="{00000000-0005-0000-0000-0000D2130000}"/>
    <cellStyle name="Vírgula 6 3 6 3" xfId="830" xr:uid="{00000000-0005-0000-0000-0000D3130000}"/>
    <cellStyle name="Vírgula 6 3 6 3 2" xfId="2341" xr:uid="{00000000-0005-0000-0000-0000D4130000}"/>
    <cellStyle name="Vírgula 6 3 6 3 2 2" xfId="2880" xr:uid="{00000000-0005-0000-0000-0000D5130000}"/>
    <cellStyle name="Vírgula 6 3 6 3 2 2 2" xfId="3657" xr:uid="{00000000-0005-0000-0000-0000D6130000}"/>
    <cellStyle name="Vírgula 6 3 6 3 2 2 2 2" xfId="4935" xr:uid="{00000000-0005-0000-0000-0000D7130000}"/>
    <cellStyle name="Vírgula 6 3 6 3 2 2 2 2 2" xfId="7035" xr:uid="{00000000-0005-0000-0000-0000D8130000}"/>
    <cellStyle name="Vírgula 6 3 6 3 2 2 2 3" xfId="5785" xr:uid="{00000000-0005-0000-0000-0000D9130000}"/>
    <cellStyle name="Vírgula 6 3 6 3 2 3" xfId="2803" xr:uid="{00000000-0005-0000-0000-0000DA130000}"/>
    <cellStyle name="Vírgula 6 3 6 3 2 3 2" xfId="3631" xr:uid="{00000000-0005-0000-0000-0000DB130000}"/>
    <cellStyle name="Vírgula 6 3 6 3 2 3 2 2" xfId="4909" xr:uid="{00000000-0005-0000-0000-0000DC130000}"/>
    <cellStyle name="Vírgula 6 3 6 3 2 3 2 2 2" xfId="7009" xr:uid="{00000000-0005-0000-0000-0000DD130000}"/>
    <cellStyle name="Vírgula 6 3 6 3 2 3 2 3" xfId="5759" xr:uid="{00000000-0005-0000-0000-0000DE130000}"/>
    <cellStyle name="Vírgula 6 3 6 3 2 4" xfId="2658" xr:uid="{00000000-0005-0000-0000-0000DF130000}"/>
    <cellStyle name="Vírgula 6 3 6 3 2 4 2" xfId="3613" xr:uid="{00000000-0005-0000-0000-0000E0130000}"/>
    <cellStyle name="Vírgula 6 3 6 3 2 4 2 2" xfId="4891" xr:uid="{00000000-0005-0000-0000-0000E1130000}"/>
    <cellStyle name="Vírgula 6 3 6 3 2 4 2 2 2" xfId="6991" xr:uid="{00000000-0005-0000-0000-0000E2130000}"/>
    <cellStyle name="Vírgula 6 3 6 3 2 4 2 3" xfId="5741" xr:uid="{00000000-0005-0000-0000-0000E3130000}"/>
    <cellStyle name="Vírgula 6 3 6 3 2 5" xfId="2591" xr:uid="{00000000-0005-0000-0000-0000E4130000}"/>
    <cellStyle name="Vírgula 6 3 6 3 2 5 2" xfId="3597" xr:uid="{00000000-0005-0000-0000-0000E5130000}"/>
    <cellStyle name="Vírgula 6 3 6 3 2 5 2 2" xfId="4875" xr:uid="{00000000-0005-0000-0000-0000E6130000}"/>
    <cellStyle name="Vírgula 6 3 6 3 2 5 2 2 2" xfId="6975" xr:uid="{00000000-0005-0000-0000-0000E7130000}"/>
    <cellStyle name="Vírgula 6 3 6 3 2 5 2 3" xfId="5725" xr:uid="{00000000-0005-0000-0000-0000E8130000}"/>
    <cellStyle name="Vírgula 6 3 6 3 2 6" xfId="3470" xr:uid="{00000000-0005-0000-0000-0000E9130000}"/>
    <cellStyle name="Vírgula 6 3 6 3 2 6 2" xfId="4800" xr:uid="{00000000-0005-0000-0000-0000EA130000}"/>
    <cellStyle name="Vírgula 6 3 6 3 2 6 2 2" xfId="6900" xr:uid="{00000000-0005-0000-0000-0000EB130000}"/>
    <cellStyle name="Vírgula 6 3 6 3 2 6 3" xfId="5598" xr:uid="{00000000-0005-0000-0000-0000EC130000}"/>
    <cellStyle name="Vírgula 6 3 6 3 2 7" xfId="4359" xr:uid="{00000000-0005-0000-0000-0000ED130000}"/>
    <cellStyle name="Vírgula 6 3 6 3 2 7 2" xfId="6463" xr:uid="{00000000-0005-0000-0000-0000EE130000}"/>
    <cellStyle name="Vírgula 6 3 6 3 3" xfId="3126" xr:uid="{00000000-0005-0000-0000-0000EF130000}"/>
    <cellStyle name="Vírgula 6 3 6 3 3 2" xfId="4541" xr:uid="{00000000-0005-0000-0000-0000F0130000}"/>
    <cellStyle name="Vírgula 6 3 6 3 3 2 2" xfId="6641" xr:uid="{00000000-0005-0000-0000-0000F1130000}"/>
    <cellStyle name="Vírgula 6 3 6 3 3 3" xfId="5254" xr:uid="{00000000-0005-0000-0000-0000F2130000}"/>
    <cellStyle name="Vírgula 6 3 6 3 4" xfId="4034" xr:uid="{00000000-0005-0000-0000-0000F3130000}"/>
    <cellStyle name="Vírgula 6 3 6 3 4 2" xfId="6143" xr:uid="{00000000-0005-0000-0000-0000F4130000}"/>
    <cellStyle name="Vírgula 6 3 6 4" xfId="2342" xr:uid="{00000000-0005-0000-0000-0000F5130000}"/>
    <cellStyle name="Vírgula 6 3 6 4 2" xfId="2177" xr:uid="{00000000-0005-0000-0000-0000F6130000}"/>
    <cellStyle name="Vírgula 6 3 6 4 2 2" xfId="3306" xr:uid="{00000000-0005-0000-0000-0000F7130000}"/>
    <cellStyle name="Vírgula 6 3 6 4 2 2 2" xfId="4636" xr:uid="{00000000-0005-0000-0000-0000F8130000}"/>
    <cellStyle name="Vírgula 6 3 6 4 2 2 2 2" xfId="6736" xr:uid="{00000000-0005-0000-0000-0000F9130000}"/>
    <cellStyle name="Vírgula 6 3 6 4 2 2 3" xfId="5434" xr:uid="{00000000-0005-0000-0000-0000FA130000}"/>
    <cellStyle name="Vírgula 6 3 6 4 2 3" xfId="4238" xr:uid="{00000000-0005-0000-0000-0000FB130000}"/>
    <cellStyle name="Vírgula 6 3 6 4 2 3 2" xfId="6343" xr:uid="{00000000-0005-0000-0000-0000FC130000}"/>
    <cellStyle name="Vírgula 6 3 6 4 3" xfId="2804" xr:uid="{00000000-0005-0000-0000-0000FD130000}"/>
    <cellStyle name="Vírgula 6 3 6 4 3 2" xfId="3632" xr:uid="{00000000-0005-0000-0000-0000FE130000}"/>
    <cellStyle name="Vírgula 6 3 6 4 3 2 2" xfId="4910" xr:uid="{00000000-0005-0000-0000-0000FF130000}"/>
    <cellStyle name="Vírgula 6 3 6 4 3 2 2 2" xfId="7010" xr:uid="{00000000-0005-0000-0000-000000140000}"/>
    <cellStyle name="Vírgula 6 3 6 4 3 2 3" xfId="5760" xr:uid="{00000000-0005-0000-0000-000001140000}"/>
    <cellStyle name="Vírgula 6 3 6 4 4" xfId="3471" xr:uid="{00000000-0005-0000-0000-000002140000}"/>
    <cellStyle name="Vírgula 6 3 6 4 4 2" xfId="4801" xr:uid="{00000000-0005-0000-0000-000003140000}"/>
    <cellStyle name="Vírgula 6 3 6 4 4 2 2" xfId="6901" xr:uid="{00000000-0005-0000-0000-000004140000}"/>
    <cellStyle name="Vírgula 6 3 6 4 4 3" xfId="5599" xr:uid="{00000000-0005-0000-0000-000005140000}"/>
    <cellStyle name="Vírgula 6 3 6 4 5" xfId="4162" xr:uid="{00000000-0005-0000-0000-000006140000}"/>
    <cellStyle name="Vírgula 6 3 6 4 5 2" xfId="6269" xr:uid="{00000000-0005-0000-0000-000007140000}"/>
    <cellStyle name="Vírgula 6 3 6 5" xfId="2340" xr:uid="{00000000-0005-0000-0000-000008140000}"/>
    <cellStyle name="Vírgula 6 3 6 5 2" xfId="2879" xr:uid="{00000000-0005-0000-0000-000009140000}"/>
    <cellStyle name="Vírgula 6 3 6 5 2 2" xfId="3656" xr:uid="{00000000-0005-0000-0000-00000A140000}"/>
    <cellStyle name="Vírgula 6 3 6 5 2 2 2" xfId="4934" xr:uid="{00000000-0005-0000-0000-00000B140000}"/>
    <cellStyle name="Vírgula 6 3 6 5 2 2 2 2" xfId="7034" xr:uid="{00000000-0005-0000-0000-00000C140000}"/>
    <cellStyle name="Vírgula 6 3 6 5 2 2 3" xfId="5784" xr:uid="{00000000-0005-0000-0000-00000D140000}"/>
    <cellStyle name="Vírgula 6 3 6 5 3" xfId="2802" xr:uid="{00000000-0005-0000-0000-00000E140000}"/>
    <cellStyle name="Vírgula 6 3 6 5 3 2" xfId="3630" xr:uid="{00000000-0005-0000-0000-00000F140000}"/>
    <cellStyle name="Vírgula 6 3 6 5 3 2 2" xfId="4908" xr:uid="{00000000-0005-0000-0000-000010140000}"/>
    <cellStyle name="Vírgula 6 3 6 5 3 2 2 2" xfId="7008" xr:uid="{00000000-0005-0000-0000-000011140000}"/>
    <cellStyle name="Vírgula 6 3 6 5 3 2 3" xfId="5758" xr:uid="{00000000-0005-0000-0000-000012140000}"/>
    <cellStyle name="Vírgula 6 3 6 5 4" xfId="2657" xr:uid="{00000000-0005-0000-0000-000013140000}"/>
    <cellStyle name="Vírgula 6 3 6 5 4 2" xfId="3612" xr:uid="{00000000-0005-0000-0000-000014140000}"/>
    <cellStyle name="Vírgula 6 3 6 5 4 2 2" xfId="4890" xr:uid="{00000000-0005-0000-0000-000015140000}"/>
    <cellStyle name="Vírgula 6 3 6 5 4 2 2 2" xfId="6990" xr:uid="{00000000-0005-0000-0000-000016140000}"/>
    <cellStyle name="Vírgula 6 3 6 5 4 2 3" xfId="5740" xr:uid="{00000000-0005-0000-0000-000017140000}"/>
    <cellStyle name="Vírgula 6 3 6 5 5" xfId="2590" xr:uid="{00000000-0005-0000-0000-000018140000}"/>
    <cellStyle name="Vírgula 6 3 6 5 5 2" xfId="3596" xr:uid="{00000000-0005-0000-0000-000019140000}"/>
    <cellStyle name="Vírgula 6 3 6 5 5 2 2" xfId="4874" xr:uid="{00000000-0005-0000-0000-00001A140000}"/>
    <cellStyle name="Vírgula 6 3 6 5 5 2 2 2" xfId="6974" xr:uid="{00000000-0005-0000-0000-00001B140000}"/>
    <cellStyle name="Vírgula 6 3 6 5 5 2 3" xfId="5724" xr:uid="{00000000-0005-0000-0000-00001C140000}"/>
    <cellStyle name="Vírgula 6 3 6 5 6" xfId="3469" xr:uid="{00000000-0005-0000-0000-00001D140000}"/>
    <cellStyle name="Vírgula 6 3 6 5 6 2" xfId="4799" xr:uid="{00000000-0005-0000-0000-00001E140000}"/>
    <cellStyle name="Vírgula 6 3 6 5 6 2 2" xfId="6899" xr:uid="{00000000-0005-0000-0000-00001F140000}"/>
    <cellStyle name="Vírgula 6 3 6 5 6 3" xfId="5597" xr:uid="{00000000-0005-0000-0000-000020140000}"/>
    <cellStyle name="Vírgula 6 3 6 5 7" xfId="4114" xr:uid="{00000000-0005-0000-0000-000021140000}"/>
    <cellStyle name="Vírgula 6 3 6 5 7 2" xfId="6222" xr:uid="{00000000-0005-0000-0000-000022140000}"/>
    <cellStyle name="Vírgula 6 3 6 6" xfId="3063" xr:uid="{00000000-0005-0000-0000-000023140000}"/>
    <cellStyle name="Vírgula 6 3 6 6 2" xfId="4501" xr:uid="{00000000-0005-0000-0000-000024140000}"/>
    <cellStyle name="Vírgula 6 3 6 6 2 2" xfId="6601" xr:uid="{00000000-0005-0000-0000-000025140000}"/>
    <cellStyle name="Vírgula 6 3 6 6 3" xfId="5191" xr:uid="{00000000-0005-0000-0000-000026140000}"/>
    <cellStyle name="Vírgula 6 3 6 7" xfId="4350" xr:uid="{00000000-0005-0000-0000-000027140000}"/>
    <cellStyle name="Vírgula 6 3 6 7 2" xfId="6454" xr:uid="{00000000-0005-0000-0000-000028140000}"/>
    <cellStyle name="Vírgula 6 3 7" xfId="596" xr:uid="{00000000-0005-0000-0000-000029140000}"/>
    <cellStyle name="Vírgula 6 3 7 2" xfId="878" xr:uid="{00000000-0005-0000-0000-00002A140000}"/>
    <cellStyle name="Vírgula 6 3 7 2 2" xfId="2344" xr:uid="{00000000-0005-0000-0000-00002B140000}"/>
    <cellStyle name="Vírgula 6 3 7 2 2 2" xfId="3473" xr:uid="{00000000-0005-0000-0000-00002C140000}"/>
    <cellStyle name="Vírgula 6 3 7 2 2 2 2" xfId="4803" xr:uid="{00000000-0005-0000-0000-00002D140000}"/>
    <cellStyle name="Vírgula 6 3 7 2 2 2 2 2" xfId="6903" xr:uid="{00000000-0005-0000-0000-00002E140000}"/>
    <cellStyle name="Vírgula 6 3 7 2 2 2 3" xfId="5601" xr:uid="{00000000-0005-0000-0000-00002F140000}"/>
    <cellStyle name="Vírgula 6 3 7 2 2 3" xfId="3862" xr:uid="{00000000-0005-0000-0000-000030140000}"/>
    <cellStyle name="Vírgula 6 3 7 2 2 3 2" xfId="5983" xr:uid="{00000000-0005-0000-0000-000031140000}"/>
    <cellStyle name="Vírgula 6 3 7 2 3" xfId="3163" xr:uid="{00000000-0005-0000-0000-000032140000}"/>
    <cellStyle name="Vírgula 6 3 7 2 3 2" xfId="4146" xr:uid="{00000000-0005-0000-0000-000033140000}"/>
    <cellStyle name="Vírgula 6 3 7 2 3 2 2" xfId="6254" xr:uid="{00000000-0005-0000-0000-000034140000}"/>
    <cellStyle name="Vírgula 6 3 7 2 3 3" xfId="5291" xr:uid="{00000000-0005-0000-0000-000035140000}"/>
    <cellStyle name="Vírgula 6 3 7 2 4" xfId="3912" xr:uid="{00000000-0005-0000-0000-000036140000}"/>
    <cellStyle name="Vírgula 6 3 7 2 4 2" xfId="6029" xr:uid="{00000000-0005-0000-0000-000037140000}"/>
    <cellStyle name="Vírgula 6 3 7 2 5" xfId="5034" xr:uid="{00000000-0005-0000-0000-000038140000}"/>
    <cellStyle name="Vírgula 6 3 7 3" xfId="2343" xr:uid="{00000000-0005-0000-0000-000039140000}"/>
    <cellStyle name="Vírgula 6 3 7 3 2" xfId="2881" xr:uid="{00000000-0005-0000-0000-00003A140000}"/>
    <cellStyle name="Vírgula 6 3 7 3 2 2" xfId="3658" xr:uid="{00000000-0005-0000-0000-00003B140000}"/>
    <cellStyle name="Vírgula 6 3 7 3 2 2 2" xfId="4936" xr:uid="{00000000-0005-0000-0000-00003C140000}"/>
    <cellStyle name="Vírgula 6 3 7 3 2 2 2 2" xfId="7036" xr:uid="{00000000-0005-0000-0000-00003D140000}"/>
    <cellStyle name="Vírgula 6 3 7 3 2 2 3" xfId="5786" xr:uid="{00000000-0005-0000-0000-00003E140000}"/>
    <cellStyle name="Vírgula 6 3 7 3 3" xfId="2805" xr:uid="{00000000-0005-0000-0000-00003F140000}"/>
    <cellStyle name="Vírgula 6 3 7 3 3 2" xfId="3633" xr:uid="{00000000-0005-0000-0000-000040140000}"/>
    <cellStyle name="Vírgula 6 3 7 3 3 2 2" xfId="4911" xr:uid="{00000000-0005-0000-0000-000041140000}"/>
    <cellStyle name="Vírgula 6 3 7 3 3 2 2 2" xfId="7011" xr:uid="{00000000-0005-0000-0000-000042140000}"/>
    <cellStyle name="Vírgula 6 3 7 3 3 2 3" xfId="5761" xr:uid="{00000000-0005-0000-0000-000043140000}"/>
    <cellStyle name="Vírgula 6 3 7 3 4" xfId="2659" xr:uid="{00000000-0005-0000-0000-000044140000}"/>
    <cellStyle name="Vírgula 6 3 7 3 4 2" xfId="3614" xr:uid="{00000000-0005-0000-0000-000045140000}"/>
    <cellStyle name="Vírgula 6 3 7 3 4 2 2" xfId="4892" xr:uid="{00000000-0005-0000-0000-000046140000}"/>
    <cellStyle name="Vírgula 6 3 7 3 4 2 2 2" xfId="6992" xr:uid="{00000000-0005-0000-0000-000047140000}"/>
    <cellStyle name="Vírgula 6 3 7 3 4 2 3" xfId="5742" xr:uid="{00000000-0005-0000-0000-000048140000}"/>
    <cellStyle name="Vírgula 6 3 7 3 5" xfId="2592" xr:uid="{00000000-0005-0000-0000-000049140000}"/>
    <cellStyle name="Vírgula 6 3 7 3 5 2" xfId="3598" xr:uid="{00000000-0005-0000-0000-00004A140000}"/>
    <cellStyle name="Vírgula 6 3 7 3 5 2 2" xfId="4876" xr:uid="{00000000-0005-0000-0000-00004B140000}"/>
    <cellStyle name="Vírgula 6 3 7 3 5 2 2 2" xfId="6976" xr:uid="{00000000-0005-0000-0000-00004C140000}"/>
    <cellStyle name="Vírgula 6 3 7 3 5 2 3" xfId="5726" xr:uid="{00000000-0005-0000-0000-00004D140000}"/>
    <cellStyle name="Vírgula 6 3 7 3 6" xfId="3472" xr:uid="{00000000-0005-0000-0000-00004E140000}"/>
    <cellStyle name="Vírgula 6 3 7 3 6 2" xfId="4802" xr:uid="{00000000-0005-0000-0000-00004F140000}"/>
    <cellStyle name="Vírgula 6 3 7 3 6 2 2" xfId="6902" xr:uid="{00000000-0005-0000-0000-000050140000}"/>
    <cellStyle name="Vírgula 6 3 7 3 6 3" xfId="5600" xr:uid="{00000000-0005-0000-0000-000051140000}"/>
    <cellStyle name="Vírgula 6 3 7 3 7" xfId="4087" xr:uid="{00000000-0005-0000-0000-000052140000}"/>
    <cellStyle name="Vírgula 6 3 7 3 7 2" xfId="6195" xr:uid="{00000000-0005-0000-0000-000053140000}"/>
    <cellStyle name="Vírgula 6 3 8" xfId="597" xr:uid="{00000000-0005-0000-0000-000054140000}"/>
    <cellStyle name="Vírgula 6 3 8 2" xfId="879" xr:uid="{00000000-0005-0000-0000-000055140000}"/>
    <cellStyle name="Vírgula 6 3 8 2 2" xfId="2345" xr:uid="{00000000-0005-0000-0000-000056140000}"/>
    <cellStyle name="Vírgula 6 3 8 2 2 2" xfId="3474" xr:uid="{00000000-0005-0000-0000-000057140000}"/>
    <cellStyle name="Vírgula 6 3 8 2 2 2 2" xfId="4804" xr:uid="{00000000-0005-0000-0000-000058140000}"/>
    <cellStyle name="Vírgula 6 3 8 2 2 2 2 2" xfId="6904" xr:uid="{00000000-0005-0000-0000-000059140000}"/>
    <cellStyle name="Vírgula 6 3 8 2 2 2 3" xfId="5602" xr:uid="{00000000-0005-0000-0000-00005A140000}"/>
    <cellStyle name="Vírgula 6 3 8 2 2 3" xfId="3690" xr:uid="{00000000-0005-0000-0000-00005B140000}"/>
    <cellStyle name="Vírgula 6 3 8 2 2 3 2" xfId="5818" xr:uid="{00000000-0005-0000-0000-00005C140000}"/>
    <cellStyle name="Vírgula 6 3 8 2 3" xfId="3164" xr:uid="{00000000-0005-0000-0000-00005D140000}"/>
    <cellStyle name="Vírgula 6 3 8 2 3 2" xfId="4061" xr:uid="{00000000-0005-0000-0000-00005E140000}"/>
    <cellStyle name="Vírgula 6 3 8 2 3 2 2" xfId="6169" xr:uid="{00000000-0005-0000-0000-00005F140000}"/>
    <cellStyle name="Vírgula 6 3 8 2 3 3" xfId="5292" xr:uid="{00000000-0005-0000-0000-000060140000}"/>
    <cellStyle name="Vírgula 6 3 8 2 4" xfId="3913" xr:uid="{00000000-0005-0000-0000-000061140000}"/>
    <cellStyle name="Vírgula 6 3 8 2 4 2" xfId="6030" xr:uid="{00000000-0005-0000-0000-000062140000}"/>
    <cellStyle name="Vírgula 6 3 8 2 5" xfId="5035" xr:uid="{00000000-0005-0000-0000-000063140000}"/>
    <cellStyle name="Vírgula 6 3 8 3" xfId="2346" xr:uid="{00000000-0005-0000-0000-000064140000}"/>
    <cellStyle name="Vírgula 6 3 8 3 2" xfId="3475" xr:uid="{00000000-0005-0000-0000-000065140000}"/>
    <cellStyle name="Vírgula 6 3 8 3 2 2" xfId="4805" xr:uid="{00000000-0005-0000-0000-000066140000}"/>
    <cellStyle name="Vírgula 6 3 8 3 2 2 2" xfId="6905" xr:uid="{00000000-0005-0000-0000-000067140000}"/>
    <cellStyle name="Vírgula 6 3 8 3 2 3" xfId="5603" xr:uid="{00000000-0005-0000-0000-000068140000}"/>
    <cellStyle name="Vírgula 6 3 8 3 3" xfId="4017" xr:uid="{00000000-0005-0000-0000-000069140000}"/>
    <cellStyle name="Vírgula 6 3 8 3 3 2" xfId="6129" xr:uid="{00000000-0005-0000-0000-00006A140000}"/>
    <cellStyle name="Vírgula 6 3 8 4" xfId="2347" xr:uid="{00000000-0005-0000-0000-00006B140000}"/>
    <cellStyle name="Vírgula 6 3 8 4 2" xfId="2205" xr:uid="{00000000-0005-0000-0000-00006C140000}"/>
    <cellStyle name="Vírgula 6 3 8 4 2 2" xfId="3334" xr:uid="{00000000-0005-0000-0000-00006D140000}"/>
    <cellStyle name="Vírgula 6 3 8 4 2 2 2" xfId="4664" xr:uid="{00000000-0005-0000-0000-00006E140000}"/>
    <cellStyle name="Vírgula 6 3 8 4 2 2 2 2" xfId="6764" xr:uid="{00000000-0005-0000-0000-00006F140000}"/>
    <cellStyle name="Vírgula 6 3 8 4 2 2 3" xfId="5462" xr:uid="{00000000-0005-0000-0000-000070140000}"/>
    <cellStyle name="Vírgula 6 3 8 4 2 3" xfId="4086" xr:uid="{00000000-0005-0000-0000-000071140000}"/>
    <cellStyle name="Vírgula 6 3 8 4 2 3 2" xfId="6194" xr:uid="{00000000-0005-0000-0000-000072140000}"/>
    <cellStyle name="Vírgula 6 3 8 4 3" xfId="2806" xr:uid="{00000000-0005-0000-0000-000073140000}"/>
    <cellStyle name="Vírgula 6 3 8 4 3 2" xfId="3634" xr:uid="{00000000-0005-0000-0000-000074140000}"/>
    <cellStyle name="Vírgula 6 3 8 4 3 2 2" xfId="4912" xr:uid="{00000000-0005-0000-0000-000075140000}"/>
    <cellStyle name="Vírgula 6 3 8 4 3 2 2 2" xfId="7012" xr:uid="{00000000-0005-0000-0000-000076140000}"/>
    <cellStyle name="Vírgula 6 3 8 4 3 2 3" xfId="5762" xr:uid="{00000000-0005-0000-0000-000077140000}"/>
    <cellStyle name="Vírgula 6 3 8 4 4" xfId="3476" xr:uid="{00000000-0005-0000-0000-000078140000}"/>
    <cellStyle name="Vírgula 6 3 8 4 4 2" xfId="4806" xr:uid="{00000000-0005-0000-0000-000079140000}"/>
    <cellStyle name="Vírgula 6 3 8 4 4 2 2" xfId="6906" xr:uid="{00000000-0005-0000-0000-00007A140000}"/>
    <cellStyle name="Vírgula 6 3 8 4 4 3" xfId="5604" xr:uid="{00000000-0005-0000-0000-00007B140000}"/>
    <cellStyle name="Vírgula 6 3 8 4 5" xfId="3865" xr:uid="{00000000-0005-0000-0000-00007C140000}"/>
    <cellStyle name="Vírgula 6 3 8 4 5 2" xfId="5986" xr:uid="{00000000-0005-0000-0000-00007D140000}"/>
    <cellStyle name="Vírgula 6 3 8 5" xfId="2348" xr:uid="{00000000-0005-0000-0000-00007E140000}"/>
    <cellStyle name="Vírgula 6 3 8 5 2" xfId="3477" xr:uid="{00000000-0005-0000-0000-00007F140000}"/>
    <cellStyle name="Vírgula 6 3 8 5 2 2" xfId="4807" xr:uid="{00000000-0005-0000-0000-000080140000}"/>
    <cellStyle name="Vírgula 6 3 8 5 2 2 2" xfId="6907" xr:uid="{00000000-0005-0000-0000-000081140000}"/>
    <cellStyle name="Vírgula 6 3 8 5 2 3" xfId="5605" xr:uid="{00000000-0005-0000-0000-000082140000}"/>
    <cellStyle name="Vírgula 6 3 8 5 3" xfId="4068" xr:uid="{00000000-0005-0000-0000-000083140000}"/>
    <cellStyle name="Vírgula 6 3 8 5 3 2" xfId="6176" xr:uid="{00000000-0005-0000-0000-000084140000}"/>
    <cellStyle name="Vírgula 6 3 9" xfId="598" xr:uid="{00000000-0005-0000-0000-000085140000}"/>
    <cellStyle name="Vírgula 6 3 9 2" xfId="880" xr:uid="{00000000-0005-0000-0000-000086140000}"/>
    <cellStyle name="Vírgula 6 3 9 2 2" xfId="3165" xr:uid="{00000000-0005-0000-0000-000087140000}"/>
    <cellStyle name="Vírgula 6 3 9 2 2 2" xfId="4106" xr:uid="{00000000-0005-0000-0000-000088140000}"/>
    <cellStyle name="Vírgula 6 3 9 2 2 2 2" xfId="6214" xr:uid="{00000000-0005-0000-0000-000089140000}"/>
    <cellStyle name="Vírgula 6 3 9 2 2 3" xfId="5293" xr:uid="{00000000-0005-0000-0000-00008A140000}"/>
    <cellStyle name="Vírgula 6 3 9 2 3" xfId="3914" xr:uid="{00000000-0005-0000-0000-00008B140000}"/>
    <cellStyle name="Vírgula 6 3 9 2 3 2" xfId="6031" xr:uid="{00000000-0005-0000-0000-00008C140000}"/>
    <cellStyle name="Vírgula 6 3 9 2 4" xfId="5036" xr:uid="{00000000-0005-0000-0000-00008D140000}"/>
    <cellStyle name="Vírgula 6 3 9 3" xfId="2349" xr:uid="{00000000-0005-0000-0000-00008E140000}"/>
    <cellStyle name="Vírgula 6 3 9 3 2" xfId="2882" xr:uid="{00000000-0005-0000-0000-00008F140000}"/>
    <cellStyle name="Vírgula 6 3 9 3 2 2" xfId="3659" xr:uid="{00000000-0005-0000-0000-000090140000}"/>
    <cellStyle name="Vírgula 6 3 9 3 2 2 2" xfId="4937" xr:uid="{00000000-0005-0000-0000-000091140000}"/>
    <cellStyle name="Vírgula 6 3 9 3 2 2 2 2" xfId="7037" xr:uid="{00000000-0005-0000-0000-000092140000}"/>
    <cellStyle name="Vírgula 6 3 9 3 2 2 3" xfId="5787" xr:uid="{00000000-0005-0000-0000-000093140000}"/>
    <cellStyle name="Vírgula 6 3 9 3 3" xfId="2807" xr:uid="{00000000-0005-0000-0000-000094140000}"/>
    <cellStyle name="Vírgula 6 3 9 3 3 2" xfId="3635" xr:uid="{00000000-0005-0000-0000-000095140000}"/>
    <cellStyle name="Vírgula 6 3 9 3 3 2 2" xfId="4913" xr:uid="{00000000-0005-0000-0000-000096140000}"/>
    <cellStyle name="Vírgula 6 3 9 3 3 2 2 2" xfId="7013" xr:uid="{00000000-0005-0000-0000-000097140000}"/>
    <cellStyle name="Vírgula 6 3 9 3 3 2 3" xfId="5763" xr:uid="{00000000-0005-0000-0000-000098140000}"/>
    <cellStyle name="Vírgula 6 3 9 3 4" xfId="2660" xr:uid="{00000000-0005-0000-0000-000099140000}"/>
    <cellStyle name="Vírgula 6 3 9 3 4 2" xfId="3615" xr:uid="{00000000-0005-0000-0000-00009A140000}"/>
    <cellStyle name="Vírgula 6 3 9 3 4 2 2" xfId="4893" xr:uid="{00000000-0005-0000-0000-00009B140000}"/>
    <cellStyle name="Vírgula 6 3 9 3 4 2 2 2" xfId="6993" xr:uid="{00000000-0005-0000-0000-00009C140000}"/>
    <cellStyle name="Vírgula 6 3 9 3 4 2 3" xfId="5743" xr:uid="{00000000-0005-0000-0000-00009D140000}"/>
    <cellStyle name="Vírgula 6 3 9 3 5" xfId="2593" xr:uid="{00000000-0005-0000-0000-00009E140000}"/>
    <cellStyle name="Vírgula 6 3 9 3 5 2" xfId="3599" xr:uid="{00000000-0005-0000-0000-00009F140000}"/>
    <cellStyle name="Vírgula 6 3 9 3 5 2 2" xfId="4877" xr:uid="{00000000-0005-0000-0000-0000A0140000}"/>
    <cellStyle name="Vírgula 6 3 9 3 5 2 2 2" xfId="6977" xr:uid="{00000000-0005-0000-0000-0000A1140000}"/>
    <cellStyle name="Vírgula 6 3 9 3 5 2 3" xfId="5727" xr:uid="{00000000-0005-0000-0000-0000A2140000}"/>
    <cellStyle name="Vírgula 6 3 9 3 6" xfId="3478" xr:uid="{00000000-0005-0000-0000-0000A3140000}"/>
    <cellStyle name="Vírgula 6 3 9 3 6 2" xfId="4808" xr:uid="{00000000-0005-0000-0000-0000A4140000}"/>
    <cellStyle name="Vírgula 6 3 9 3 6 2 2" xfId="6908" xr:uid="{00000000-0005-0000-0000-0000A5140000}"/>
    <cellStyle name="Vírgula 6 3 9 3 6 3" xfId="5606" xr:uid="{00000000-0005-0000-0000-0000A6140000}"/>
    <cellStyle name="Vírgula 6 3 9 3 7" xfId="4365" xr:uid="{00000000-0005-0000-0000-0000A7140000}"/>
    <cellStyle name="Vírgula 6 3 9 3 7 2" xfId="6469" xr:uid="{00000000-0005-0000-0000-0000A8140000}"/>
    <cellStyle name="Vírgula 6 4" xfId="881" xr:uid="{00000000-0005-0000-0000-0000A9140000}"/>
    <cellStyle name="Vírgula 6 4 2" xfId="2350" xr:uid="{00000000-0005-0000-0000-0000AA140000}"/>
    <cellStyle name="Vírgula 6 4 2 2" xfId="3479" xr:uid="{00000000-0005-0000-0000-0000AB140000}"/>
    <cellStyle name="Vírgula 6 4 2 2 2" xfId="4809" xr:uid="{00000000-0005-0000-0000-0000AC140000}"/>
    <cellStyle name="Vírgula 6 4 2 2 2 2" xfId="6909" xr:uid="{00000000-0005-0000-0000-0000AD140000}"/>
    <cellStyle name="Vírgula 6 4 2 2 3" xfId="5607" xr:uid="{00000000-0005-0000-0000-0000AE140000}"/>
    <cellStyle name="Vírgula 6 4 2 3" xfId="4465" xr:uid="{00000000-0005-0000-0000-0000AF140000}"/>
    <cellStyle name="Vírgula 6 4 2 3 2" xfId="6565" xr:uid="{00000000-0005-0000-0000-0000B0140000}"/>
    <cellStyle name="Vírgula 6 4 3" xfId="3166" xr:uid="{00000000-0005-0000-0000-0000B1140000}"/>
    <cellStyle name="Vírgula 6 4 3 2" xfId="3981" xr:uid="{00000000-0005-0000-0000-0000B2140000}"/>
    <cellStyle name="Vírgula 6 4 3 2 2" xfId="6097" xr:uid="{00000000-0005-0000-0000-0000B3140000}"/>
    <cellStyle name="Vírgula 6 4 3 3" xfId="5294" xr:uid="{00000000-0005-0000-0000-0000B4140000}"/>
    <cellStyle name="Vírgula 6 4 4" xfId="3915" xr:uid="{00000000-0005-0000-0000-0000B5140000}"/>
    <cellStyle name="Vírgula 6 4 4 2" xfId="6032" xr:uid="{00000000-0005-0000-0000-0000B6140000}"/>
    <cellStyle name="Vírgula 6 4 5" xfId="5037" xr:uid="{00000000-0005-0000-0000-0000B7140000}"/>
    <cellStyle name="Vírgula 6 5" xfId="2351" xr:uid="{00000000-0005-0000-0000-0000B8140000}"/>
    <cellStyle name="Vírgula 6 5 2" xfId="3480" xr:uid="{00000000-0005-0000-0000-0000B9140000}"/>
    <cellStyle name="Vírgula 6 5 2 2" xfId="4810" xr:uid="{00000000-0005-0000-0000-0000BA140000}"/>
    <cellStyle name="Vírgula 6 5 2 2 2" xfId="6910" xr:uid="{00000000-0005-0000-0000-0000BB140000}"/>
    <cellStyle name="Vírgula 6 5 2 3" xfId="5608" xr:uid="{00000000-0005-0000-0000-0000BC140000}"/>
    <cellStyle name="Vírgula 6 5 3" xfId="4057" xr:uid="{00000000-0005-0000-0000-0000BD140000}"/>
    <cellStyle name="Vírgula 6 5 3 2" xfId="6166" xr:uid="{00000000-0005-0000-0000-0000BE140000}"/>
    <cellStyle name="Vírgula 6 6" xfId="2352" xr:uid="{00000000-0005-0000-0000-0000BF140000}"/>
    <cellStyle name="Vírgula 6 6 2" xfId="3481" xr:uid="{00000000-0005-0000-0000-0000C0140000}"/>
    <cellStyle name="Vírgula 6 6 2 2" xfId="4811" xr:uid="{00000000-0005-0000-0000-0000C1140000}"/>
    <cellStyle name="Vírgula 6 6 2 2 2" xfId="6911" xr:uid="{00000000-0005-0000-0000-0000C2140000}"/>
    <cellStyle name="Vírgula 6 6 2 3" xfId="5609" xr:uid="{00000000-0005-0000-0000-0000C3140000}"/>
    <cellStyle name="Vírgula 6 6 3" xfId="3973" xr:uid="{00000000-0005-0000-0000-0000C4140000}"/>
    <cellStyle name="Vírgula 6 6 3 2" xfId="6089" xr:uid="{00000000-0005-0000-0000-0000C5140000}"/>
    <cellStyle name="Vírgula 6 7" xfId="2353" xr:uid="{00000000-0005-0000-0000-0000C6140000}"/>
    <cellStyle name="Vírgula 6 7 2" xfId="3482" xr:uid="{00000000-0005-0000-0000-0000C7140000}"/>
    <cellStyle name="Vírgula 6 7 2 2" xfId="4812" xr:uid="{00000000-0005-0000-0000-0000C8140000}"/>
    <cellStyle name="Vírgula 6 7 2 2 2" xfId="6912" xr:uid="{00000000-0005-0000-0000-0000C9140000}"/>
    <cellStyle name="Vírgula 6 7 2 3" xfId="5610" xr:uid="{00000000-0005-0000-0000-0000CA140000}"/>
    <cellStyle name="Vírgula 6 7 3" xfId="4142" xr:uid="{00000000-0005-0000-0000-0000CB140000}"/>
    <cellStyle name="Vírgula 6 7 3 2" xfId="6250" xr:uid="{00000000-0005-0000-0000-0000CC140000}"/>
    <cellStyle name="Vírgula 6 8" xfId="2354" xr:uid="{00000000-0005-0000-0000-0000CD140000}"/>
    <cellStyle name="Vírgula 6 8 2" xfId="3483" xr:uid="{00000000-0005-0000-0000-0000CE140000}"/>
    <cellStyle name="Vírgula 6 8 2 2" xfId="4813" xr:uid="{00000000-0005-0000-0000-0000CF140000}"/>
    <cellStyle name="Vírgula 6 8 2 2 2" xfId="6913" xr:uid="{00000000-0005-0000-0000-0000D0140000}"/>
    <cellStyle name="Vírgula 6 8 2 3" xfId="5611" xr:uid="{00000000-0005-0000-0000-0000D1140000}"/>
    <cellStyle name="Vírgula 6 8 3" xfId="3871" xr:uid="{00000000-0005-0000-0000-0000D2140000}"/>
    <cellStyle name="Vírgula 6 8 3 2" xfId="5992" xr:uid="{00000000-0005-0000-0000-0000D3140000}"/>
    <cellStyle name="Vírgula 6 9" xfId="2355" xr:uid="{00000000-0005-0000-0000-0000D4140000}"/>
    <cellStyle name="Vírgula 6 9 2" xfId="3484" xr:uid="{00000000-0005-0000-0000-0000D5140000}"/>
    <cellStyle name="Vírgula 6 9 2 2" xfId="4814" xr:uid="{00000000-0005-0000-0000-0000D6140000}"/>
    <cellStyle name="Vírgula 6 9 2 2 2" xfId="6914" xr:uid="{00000000-0005-0000-0000-0000D7140000}"/>
    <cellStyle name="Vírgula 6 9 2 3" xfId="5612" xr:uid="{00000000-0005-0000-0000-0000D8140000}"/>
    <cellStyle name="Vírgula 6 9 3" xfId="3986" xr:uid="{00000000-0005-0000-0000-0000D9140000}"/>
    <cellStyle name="Vírgula 6 9 3 2" xfId="6102" xr:uid="{00000000-0005-0000-0000-0000DA140000}"/>
    <cellStyle name="Vírgula 7" xfId="68" xr:uid="{00000000-0005-0000-0000-0000DB140000}"/>
    <cellStyle name="Vírgula 7 10" xfId="2357" xr:uid="{00000000-0005-0000-0000-0000DC140000}"/>
    <cellStyle name="Vírgula 7 10 2" xfId="2358" xr:uid="{00000000-0005-0000-0000-0000DD140000}"/>
    <cellStyle name="Vírgula 7 10 2 2" xfId="3487" xr:uid="{00000000-0005-0000-0000-0000DE140000}"/>
    <cellStyle name="Vírgula 7 10 2 2 2" xfId="4088" xr:uid="{00000000-0005-0000-0000-0000DF140000}"/>
    <cellStyle name="Vírgula 7 10 2 2 2 2" xfId="6196" xr:uid="{00000000-0005-0000-0000-0000E0140000}"/>
    <cellStyle name="Vírgula 7 10 2 2 3" xfId="5615" xr:uid="{00000000-0005-0000-0000-0000E1140000}"/>
    <cellStyle name="Vírgula 7 10 2 3" xfId="4257" xr:uid="{00000000-0005-0000-0000-0000E2140000}"/>
    <cellStyle name="Vírgula 7 10 2 3 2" xfId="6361" xr:uid="{00000000-0005-0000-0000-0000E3140000}"/>
    <cellStyle name="Vírgula 7 10 2 4" xfId="5091" xr:uid="{00000000-0005-0000-0000-0000E4140000}"/>
    <cellStyle name="Vírgula 7 10 3" xfId="3486" xr:uid="{00000000-0005-0000-0000-0000E5140000}"/>
    <cellStyle name="Vírgula 7 10 3 2" xfId="4096" xr:uid="{00000000-0005-0000-0000-0000E6140000}"/>
    <cellStyle name="Vírgula 7 10 3 2 2" xfId="6204" xr:uid="{00000000-0005-0000-0000-0000E7140000}"/>
    <cellStyle name="Vírgula 7 10 3 3" xfId="5614" xr:uid="{00000000-0005-0000-0000-0000E8140000}"/>
    <cellStyle name="Vírgula 7 10 4" xfId="4256" xr:uid="{00000000-0005-0000-0000-0000E9140000}"/>
    <cellStyle name="Vírgula 7 10 4 2" xfId="6360" xr:uid="{00000000-0005-0000-0000-0000EA140000}"/>
    <cellStyle name="Vírgula 7 10 5" xfId="5090" xr:uid="{00000000-0005-0000-0000-0000EB140000}"/>
    <cellStyle name="Vírgula 7 11" xfId="2359" xr:uid="{00000000-0005-0000-0000-0000EC140000}"/>
    <cellStyle name="Vírgula 7 11 2" xfId="2360" xr:uid="{00000000-0005-0000-0000-0000ED140000}"/>
    <cellStyle name="Vírgula 7 11 2 2" xfId="3489" xr:uid="{00000000-0005-0000-0000-0000EE140000}"/>
    <cellStyle name="Vírgula 7 11 2 2 2" xfId="4817" xr:uid="{00000000-0005-0000-0000-0000EF140000}"/>
    <cellStyle name="Vírgula 7 11 2 2 2 2" xfId="6917" xr:uid="{00000000-0005-0000-0000-0000F0140000}"/>
    <cellStyle name="Vírgula 7 11 2 2 3" xfId="5617" xr:uid="{00000000-0005-0000-0000-0000F1140000}"/>
    <cellStyle name="Vírgula 7 11 2 3" xfId="3699" xr:uid="{00000000-0005-0000-0000-0000F2140000}"/>
    <cellStyle name="Vírgula 7 11 2 3 2" xfId="5827" xr:uid="{00000000-0005-0000-0000-0000F3140000}"/>
    <cellStyle name="Vírgula 7 11 3" xfId="2809" xr:uid="{00000000-0005-0000-0000-0000F4140000}"/>
    <cellStyle name="Vírgula 7 11 3 2" xfId="3637" xr:uid="{00000000-0005-0000-0000-0000F5140000}"/>
    <cellStyle name="Vírgula 7 11 3 2 2" xfId="4915" xr:uid="{00000000-0005-0000-0000-0000F6140000}"/>
    <cellStyle name="Vírgula 7 11 3 2 2 2" xfId="7015" xr:uid="{00000000-0005-0000-0000-0000F7140000}"/>
    <cellStyle name="Vírgula 7 11 3 2 3" xfId="5765" xr:uid="{00000000-0005-0000-0000-0000F8140000}"/>
    <cellStyle name="Vírgula 7 11 4" xfId="3488" xr:uid="{00000000-0005-0000-0000-0000F9140000}"/>
    <cellStyle name="Vírgula 7 11 4 2" xfId="4816" xr:uid="{00000000-0005-0000-0000-0000FA140000}"/>
    <cellStyle name="Vírgula 7 11 4 2 2" xfId="6916" xr:uid="{00000000-0005-0000-0000-0000FB140000}"/>
    <cellStyle name="Vírgula 7 11 4 3" xfId="5616" xr:uid="{00000000-0005-0000-0000-0000FC140000}"/>
    <cellStyle name="Vírgula 7 11 5" xfId="4151" xr:uid="{00000000-0005-0000-0000-0000FD140000}"/>
    <cellStyle name="Vírgula 7 11 5 2" xfId="6259" xr:uid="{00000000-0005-0000-0000-0000FE140000}"/>
    <cellStyle name="Vírgula 7 12" xfId="2361" xr:uid="{00000000-0005-0000-0000-0000FF140000}"/>
    <cellStyle name="Vírgula 7 12 2" xfId="2362" xr:uid="{00000000-0005-0000-0000-000000150000}"/>
    <cellStyle name="Vírgula 7 12 2 2" xfId="3491" xr:uid="{00000000-0005-0000-0000-000001150000}"/>
    <cellStyle name="Vírgula 7 12 2 2 2" xfId="3734" xr:uid="{00000000-0005-0000-0000-000002150000}"/>
    <cellStyle name="Vírgula 7 12 2 2 2 2" xfId="5859" xr:uid="{00000000-0005-0000-0000-000003150000}"/>
    <cellStyle name="Vírgula 7 12 2 2 3" xfId="5619" xr:uid="{00000000-0005-0000-0000-000004150000}"/>
    <cellStyle name="Vírgula 7 12 2 3" xfId="4259" xr:uid="{00000000-0005-0000-0000-000005150000}"/>
    <cellStyle name="Vírgula 7 12 2 3 2" xfId="6363" xr:uid="{00000000-0005-0000-0000-000006150000}"/>
    <cellStyle name="Vírgula 7 12 2 4" xfId="5093" xr:uid="{00000000-0005-0000-0000-000007150000}"/>
    <cellStyle name="Vírgula 7 12 3" xfId="3490" xr:uid="{00000000-0005-0000-0000-000008150000}"/>
    <cellStyle name="Vírgula 7 12 3 2" xfId="4187" xr:uid="{00000000-0005-0000-0000-000009150000}"/>
    <cellStyle name="Vírgula 7 12 3 2 2" xfId="6293" xr:uid="{00000000-0005-0000-0000-00000A150000}"/>
    <cellStyle name="Vírgula 7 12 3 3" xfId="5618" xr:uid="{00000000-0005-0000-0000-00000B150000}"/>
    <cellStyle name="Vírgula 7 12 4" xfId="4258" xr:uid="{00000000-0005-0000-0000-00000C150000}"/>
    <cellStyle name="Vírgula 7 12 4 2" xfId="6362" xr:uid="{00000000-0005-0000-0000-00000D150000}"/>
    <cellStyle name="Vírgula 7 12 5" xfId="5092" xr:uid="{00000000-0005-0000-0000-00000E150000}"/>
    <cellStyle name="Vírgula 7 13" xfId="2363" xr:uid="{00000000-0005-0000-0000-00000F150000}"/>
    <cellStyle name="Vírgula 7 13 2" xfId="2364" xr:uid="{00000000-0005-0000-0000-000010150000}"/>
    <cellStyle name="Vírgula 7 13 2 2" xfId="3493" xr:uid="{00000000-0005-0000-0000-000011150000}"/>
    <cellStyle name="Vírgula 7 13 2 2 2" xfId="4819" xr:uid="{00000000-0005-0000-0000-000012150000}"/>
    <cellStyle name="Vírgula 7 13 2 2 2 2" xfId="6919" xr:uid="{00000000-0005-0000-0000-000013150000}"/>
    <cellStyle name="Vírgula 7 13 2 2 3" xfId="5621" xr:uid="{00000000-0005-0000-0000-000014150000}"/>
    <cellStyle name="Vírgula 7 13 2 3" xfId="4330" xr:uid="{00000000-0005-0000-0000-000015150000}"/>
    <cellStyle name="Vírgula 7 13 2 3 2" xfId="6434" xr:uid="{00000000-0005-0000-0000-000016150000}"/>
    <cellStyle name="Vírgula 7 13 3" xfId="3492" xr:uid="{00000000-0005-0000-0000-000017150000}"/>
    <cellStyle name="Vírgula 7 13 3 2" xfId="4818" xr:uid="{00000000-0005-0000-0000-000018150000}"/>
    <cellStyle name="Vírgula 7 13 3 2 2" xfId="6918" xr:uid="{00000000-0005-0000-0000-000019150000}"/>
    <cellStyle name="Vírgula 7 13 3 3" xfId="5620" xr:uid="{00000000-0005-0000-0000-00001A150000}"/>
    <cellStyle name="Vírgula 7 13 4" xfId="4154" xr:uid="{00000000-0005-0000-0000-00001B150000}"/>
    <cellStyle name="Vírgula 7 13 4 2" xfId="6262" xr:uid="{00000000-0005-0000-0000-00001C150000}"/>
    <cellStyle name="Vírgula 7 14" xfId="2365" xr:uid="{00000000-0005-0000-0000-00001D150000}"/>
    <cellStyle name="Vírgula 7 14 2" xfId="2273" xr:uid="{00000000-0005-0000-0000-00001E150000}"/>
    <cellStyle name="Vírgula 7 14 2 2" xfId="3402" xr:uid="{00000000-0005-0000-0000-00001F150000}"/>
    <cellStyle name="Vírgula 7 14 2 2 2" xfId="4732" xr:uid="{00000000-0005-0000-0000-000020150000}"/>
    <cellStyle name="Vírgula 7 14 2 2 2 2" xfId="6832" xr:uid="{00000000-0005-0000-0000-000021150000}"/>
    <cellStyle name="Vírgula 7 14 2 2 3" xfId="5530" xr:uid="{00000000-0005-0000-0000-000022150000}"/>
    <cellStyle name="Vírgula 7 14 2 3" xfId="4341" xr:uid="{00000000-0005-0000-0000-000023150000}"/>
    <cellStyle name="Vírgula 7 14 2 3 2" xfId="6445" xr:uid="{00000000-0005-0000-0000-000024150000}"/>
    <cellStyle name="Vírgula 7 14 3" xfId="2810" xr:uid="{00000000-0005-0000-0000-000025150000}"/>
    <cellStyle name="Vírgula 7 14 3 2" xfId="3638" xr:uid="{00000000-0005-0000-0000-000026150000}"/>
    <cellStyle name="Vírgula 7 14 3 2 2" xfId="4916" xr:uid="{00000000-0005-0000-0000-000027150000}"/>
    <cellStyle name="Vírgula 7 14 3 2 2 2" xfId="7016" xr:uid="{00000000-0005-0000-0000-000028150000}"/>
    <cellStyle name="Vírgula 7 14 3 2 3" xfId="5766" xr:uid="{00000000-0005-0000-0000-000029150000}"/>
    <cellStyle name="Vírgula 7 14 4" xfId="3494" xr:uid="{00000000-0005-0000-0000-00002A150000}"/>
    <cellStyle name="Vírgula 7 14 4 2" xfId="4820" xr:uid="{00000000-0005-0000-0000-00002B150000}"/>
    <cellStyle name="Vírgula 7 14 4 2 2" xfId="6920" xr:uid="{00000000-0005-0000-0000-00002C150000}"/>
    <cellStyle name="Vírgula 7 14 4 3" xfId="5622" xr:uid="{00000000-0005-0000-0000-00002D150000}"/>
    <cellStyle name="Vírgula 7 14 5" xfId="4369" xr:uid="{00000000-0005-0000-0000-00002E150000}"/>
    <cellStyle name="Vírgula 7 14 5 2" xfId="6473" xr:uid="{00000000-0005-0000-0000-00002F150000}"/>
    <cellStyle name="Vírgula 7 15" xfId="2366" xr:uid="{00000000-0005-0000-0000-000030150000}"/>
    <cellStyle name="Vírgula 7 15 2" xfId="2367" xr:uid="{00000000-0005-0000-0000-000031150000}"/>
    <cellStyle name="Vírgula 7 15 2 2" xfId="3496" xr:uid="{00000000-0005-0000-0000-000032150000}"/>
    <cellStyle name="Vírgula 7 15 2 2 2" xfId="4042" xr:uid="{00000000-0005-0000-0000-000033150000}"/>
    <cellStyle name="Vírgula 7 15 2 2 2 2" xfId="6151" xr:uid="{00000000-0005-0000-0000-000034150000}"/>
    <cellStyle name="Vírgula 7 15 2 2 3" xfId="5624" xr:uid="{00000000-0005-0000-0000-000035150000}"/>
    <cellStyle name="Vírgula 7 15 2 3" xfId="4263" xr:uid="{00000000-0005-0000-0000-000036150000}"/>
    <cellStyle name="Vírgula 7 15 2 3 2" xfId="6367" xr:uid="{00000000-0005-0000-0000-000037150000}"/>
    <cellStyle name="Vírgula 7 15 2 4" xfId="5095" xr:uid="{00000000-0005-0000-0000-000038150000}"/>
    <cellStyle name="Vírgula 7 15 3" xfId="3495" xr:uid="{00000000-0005-0000-0000-000039150000}"/>
    <cellStyle name="Vírgula 7 15 3 2" xfId="4468" xr:uid="{00000000-0005-0000-0000-00003A150000}"/>
    <cellStyle name="Vírgula 7 15 3 2 2" xfId="6568" xr:uid="{00000000-0005-0000-0000-00003B150000}"/>
    <cellStyle name="Vírgula 7 15 3 3" xfId="5623" xr:uid="{00000000-0005-0000-0000-00003C150000}"/>
    <cellStyle name="Vírgula 7 15 4" xfId="4262" xr:uid="{00000000-0005-0000-0000-00003D150000}"/>
    <cellStyle name="Vírgula 7 15 4 2" xfId="6366" xr:uid="{00000000-0005-0000-0000-00003E150000}"/>
    <cellStyle name="Vírgula 7 15 5" xfId="5094" xr:uid="{00000000-0005-0000-0000-00003F150000}"/>
    <cellStyle name="Vírgula 7 16" xfId="2368" xr:uid="{00000000-0005-0000-0000-000040150000}"/>
    <cellStyle name="Vírgula 7 16 2" xfId="2369" xr:uid="{00000000-0005-0000-0000-000041150000}"/>
    <cellStyle name="Vírgula 7 16 2 2" xfId="3498" xr:uid="{00000000-0005-0000-0000-000042150000}"/>
    <cellStyle name="Vírgula 7 16 2 2 2" xfId="4482" xr:uid="{00000000-0005-0000-0000-000043150000}"/>
    <cellStyle name="Vírgula 7 16 2 2 2 2" xfId="6582" xr:uid="{00000000-0005-0000-0000-000044150000}"/>
    <cellStyle name="Vírgula 7 16 2 2 3" xfId="5626" xr:uid="{00000000-0005-0000-0000-000045150000}"/>
    <cellStyle name="Vírgula 7 16 2 3" xfId="4265" xr:uid="{00000000-0005-0000-0000-000046150000}"/>
    <cellStyle name="Vírgula 7 16 2 3 2" xfId="6369" xr:uid="{00000000-0005-0000-0000-000047150000}"/>
    <cellStyle name="Vírgula 7 16 2 4" xfId="5097" xr:uid="{00000000-0005-0000-0000-000048150000}"/>
    <cellStyle name="Vírgula 7 16 3" xfId="3497" xr:uid="{00000000-0005-0000-0000-000049150000}"/>
    <cellStyle name="Vírgula 7 16 3 2" xfId="4374" xr:uid="{00000000-0005-0000-0000-00004A150000}"/>
    <cellStyle name="Vírgula 7 16 3 2 2" xfId="6478" xr:uid="{00000000-0005-0000-0000-00004B150000}"/>
    <cellStyle name="Vírgula 7 16 3 3" xfId="5625" xr:uid="{00000000-0005-0000-0000-00004C150000}"/>
    <cellStyle name="Vírgula 7 16 4" xfId="4264" xr:uid="{00000000-0005-0000-0000-00004D150000}"/>
    <cellStyle name="Vírgula 7 16 4 2" xfId="6368" xr:uid="{00000000-0005-0000-0000-00004E150000}"/>
    <cellStyle name="Vírgula 7 16 5" xfId="5096" xr:uid="{00000000-0005-0000-0000-00004F150000}"/>
    <cellStyle name="Vírgula 7 17" xfId="2370" xr:uid="{00000000-0005-0000-0000-000050150000}"/>
    <cellStyle name="Vírgula 7 17 2" xfId="2302" xr:uid="{00000000-0005-0000-0000-000051150000}"/>
    <cellStyle name="Vírgula 7 17 2 2" xfId="3431" xr:uid="{00000000-0005-0000-0000-000052150000}"/>
    <cellStyle name="Vírgula 7 17 2 2 2" xfId="4761" xr:uid="{00000000-0005-0000-0000-000053150000}"/>
    <cellStyle name="Vírgula 7 17 2 2 2 2" xfId="6861" xr:uid="{00000000-0005-0000-0000-000054150000}"/>
    <cellStyle name="Vírgula 7 17 2 2 3" xfId="5559" xr:uid="{00000000-0005-0000-0000-000055150000}"/>
    <cellStyle name="Vírgula 7 17 2 3" xfId="4480" xr:uid="{00000000-0005-0000-0000-000056150000}"/>
    <cellStyle name="Vírgula 7 17 2 3 2" xfId="6580" xr:uid="{00000000-0005-0000-0000-000057150000}"/>
    <cellStyle name="Vírgula 7 17 3" xfId="2811" xr:uid="{00000000-0005-0000-0000-000058150000}"/>
    <cellStyle name="Vírgula 7 17 3 2" xfId="3639" xr:uid="{00000000-0005-0000-0000-000059150000}"/>
    <cellStyle name="Vírgula 7 17 3 2 2" xfId="4917" xr:uid="{00000000-0005-0000-0000-00005A150000}"/>
    <cellStyle name="Vírgula 7 17 3 2 2 2" xfId="7017" xr:uid="{00000000-0005-0000-0000-00005B150000}"/>
    <cellStyle name="Vírgula 7 17 3 2 3" xfId="5767" xr:uid="{00000000-0005-0000-0000-00005C150000}"/>
    <cellStyle name="Vírgula 7 17 4" xfId="3499" xr:uid="{00000000-0005-0000-0000-00005D150000}"/>
    <cellStyle name="Vírgula 7 17 4 2" xfId="4821" xr:uid="{00000000-0005-0000-0000-00005E150000}"/>
    <cellStyle name="Vírgula 7 17 4 2 2" xfId="6921" xr:uid="{00000000-0005-0000-0000-00005F150000}"/>
    <cellStyle name="Vírgula 7 17 4 3" xfId="5627" xr:uid="{00000000-0005-0000-0000-000060150000}"/>
    <cellStyle name="Vírgula 7 17 5" xfId="3741" xr:uid="{00000000-0005-0000-0000-000061150000}"/>
    <cellStyle name="Vírgula 7 17 5 2" xfId="5865" xr:uid="{00000000-0005-0000-0000-000062150000}"/>
    <cellStyle name="Vírgula 7 18" xfId="2371" xr:uid="{00000000-0005-0000-0000-000063150000}"/>
    <cellStyle name="Vírgula 7 18 2" xfId="2372" xr:uid="{00000000-0005-0000-0000-000064150000}"/>
    <cellStyle name="Vírgula 7 18 2 2" xfId="3501" xr:uid="{00000000-0005-0000-0000-000065150000}"/>
    <cellStyle name="Vírgula 7 18 2 2 2" xfId="4236" xr:uid="{00000000-0005-0000-0000-000066150000}"/>
    <cellStyle name="Vírgula 7 18 2 2 2 2" xfId="6341" xr:uid="{00000000-0005-0000-0000-000067150000}"/>
    <cellStyle name="Vírgula 7 18 2 2 3" xfId="5629" xr:uid="{00000000-0005-0000-0000-000068150000}"/>
    <cellStyle name="Vírgula 7 18 2 3" xfId="4267" xr:uid="{00000000-0005-0000-0000-000069150000}"/>
    <cellStyle name="Vírgula 7 18 2 3 2" xfId="6371" xr:uid="{00000000-0005-0000-0000-00006A150000}"/>
    <cellStyle name="Vírgula 7 18 2 4" xfId="5099" xr:uid="{00000000-0005-0000-0000-00006B150000}"/>
    <cellStyle name="Vírgula 7 18 3" xfId="3500" xr:uid="{00000000-0005-0000-0000-00006C150000}"/>
    <cellStyle name="Vírgula 7 18 3 2" xfId="4439" xr:uid="{00000000-0005-0000-0000-00006D150000}"/>
    <cellStyle name="Vírgula 7 18 3 2 2" xfId="6540" xr:uid="{00000000-0005-0000-0000-00006E150000}"/>
    <cellStyle name="Vírgula 7 18 3 3" xfId="5628" xr:uid="{00000000-0005-0000-0000-00006F150000}"/>
    <cellStyle name="Vírgula 7 18 4" xfId="4266" xr:uid="{00000000-0005-0000-0000-000070150000}"/>
    <cellStyle name="Vírgula 7 18 4 2" xfId="6370" xr:uid="{00000000-0005-0000-0000-000071150000}"/>
    <cellStyle name="Vírgula 7 18 5" xfId="5098" xr:uid="{00000000-0005-0000-0000-000072150000}"/>
    <cellStyle name="Vírgula 7 19" xfId="2373" xr:uid="{00000000-0005-0000-0000-000073150000}"/>
    <cellStyle name="Vírgula 7 19 2" xfId="2318" xr:uid="{00000000-0005-0000-0000-000074150000}"/>
    <cellStyle name="Vírgula 7 19 2 2" xfId="3447" xr:uid="{00000000-0005-0000-0000-000075150000}"/>
    <cellStyle name="Vírgula 7 19 2 2 2" xfId="4777" xr:uid="{00000000-0005-0000-0000-000076150000}"/>
    <cellStyle name="Vírgula 7 19 2 2 2 2" xfId="6877" xr:uid="{00000000-0005-0000-0000-000077150000}"/>
    <cellStyle name="Vírgula 7 19 2 2 3" xfId="5575" xr:uid="{00000000-0005-0000-0000-000078150000}"/>
    <cellStyle name="Vírgula 7 19 2 3" xfId="4100" xr:uid="{00000000-0005-0000-0000-000079150000}"/>
    <cellStyle name="Vírgula 7 19 2 3 2" xfId="6208" xr:uid="{00000000-0005-0000-0000-00007A150000}"/>
    <cellStyle name="Vírgula 7 19 3" xfId="2812" xr:uid="{00000000-0005-0000-0000-00007B150000}"/>
    <cellStyle name="Vírgula 7 19 3 2" xfId="3640" xr:uid="{00000000-0005-0000-0000-00007C150000}"/>
    <cellStyle name="Vírgula 7 19 3 2 2" xfId="4918" xr:uid="{00000000-0005-0000-0000-00007D150000}"/>
    <cellStyle name="Vírgula 7 19 3 2 2 2" xfId="7018" xr:uid="{00000000-0005-0000-0000-00007E150000}"/>
    <cellStyle name="Vírgula 7 19 3 2 3" xfId="5768" xr:uid="{00000000-0005-0000-0000-00007F150000}"/>
    <cellStyle name="Vírgula 7 19 4" xfId="3502" xr:uid="{00000000-0005-0000-0000-000080150000}"/>
    <cellStyle name="Vírgula 7 19 4 2" xfId="4822" xr:uid="{00000000-0005-0000-0000-000081150000}"/>
    <cellStyle name="Vírgula 7 19 4 2 2" xfId="6922" xr:uid="{00000000-0005-0000-0000-000082150000}"/>
    <cellStyle name="Vírgula 7 19 4 3" xfId="5630" xr:uid="{00000000-0005-0000-0000-000083150000}"/>
    <cellStyle name="Vírgula 7 19 5" xfId="3969" xr:uid="{00000000-0005-0000-0000-000084150000}"/>
    <cellStyle name="Vírgula 7 19 5 2" xfId="6085" xr:uid="{00000000-0005-0000-0000-000085150000}"/>
    <cellStyle name="Vírgula 7 2" xfId="122" xr:uid="{00000000-0005-0000-0000-000086150000}"/>
    <cellStyle name="Vírgula 7 2 10" xfId="2374" xr:uid="{00000000-0005-0000-0000-000087150000}"/>
    <cellStyle name="Vírgula 7 2 10 2" xfId="2375" xr:uid="{00000000-0005-0000-0000-000088150000}"/>
    <cellStyle name="Vírgula 7 2 10 2 2" xfId="3504" xr:uid="{00000000-0005-0000-0000-000089150000}"/>
    <cellStyle name="Vírgula 7 2 10 2 2 2" xfId="4345" xr:uid="{00000000-0005-0000-0000-00008A150000}"/>
    <cellStyle name="Vírgula 7 2 10 2 2 2 2" xfId="6449" xr:uid="{00000000-0005-0000-0000-00008B150000}"/>
    <cellStyle name="Vírgula 7 2 10 2 2 3" xfId="5632" xr:uid="{00000000-0005-0000-0000-00008C150000}"/>
    <cellStyle name="Vírgula 7 2 10 2 3" xfId="4269" xr:uid="{00000000-0005-0000-0000-00008D150000}"/>
    <cellStyle name="Vírgula 7 2 10 2 3 2" xfId="6373" xr:uid="{00000000-0005-0000-0000-00008E150000}"/>
    <cellStyle name="Vírgula 7 2 10 2 4" xfId="5101" xr:uid="{00000000-0005-0000-0000-00008F150000}"/>
    <cellStyle name="Vírgula 7 2 10 3" xfId="3503" xr:uid="{00000000-0005-0000-0000-000090150000}"/>
    <cellStyle name="Vírgula 7 2 10 3 2" xfId="3868" xr:uid="{00000000-0005-0000-0000-000091150000}"/>
    <cellStyle name="Vírgula 7 2 10 3 2 2" xfId="5989" xr:uid="{00000000-0005-0000-0000-000092150000}"/>
    <cellStyle name="Vírgula 7 2 10 3 3" xfId="5631" xr:uid="{00000000-0005-0000-0000-000093150000}"/>
    <cellStyle name="Vírgula 7 2 10 4" xfId="4268" xr:uid="{00000000-0005-0000-0000-000094150000}"/>
    <cellStyle name="Vírgula 7 2 10 4 2" xfId="6372" xr:uid="{00000000-0005-0000-0000-000095150000}"/>
    <cellStyle name="Vírgula 7 2 10 5" xfId="5100" xr:uid="{00000000-0005-0000-0000-000096150000}"/>
    <cellStyle name="Vírgula 7 2 11" xfId="2376" xr:uid="{00000000-0005-0000-0000-000097150000}"/>
    <cellStyle name="Vírgula 7 2 11 2" xfId="2377" xr:uid="{00000000-0005-0000-0000-000098150000}"/>
    <cellStyle name="Vírgula 7 2 11 2 2" xfId="3506" xr:uid="{00000000-0005-0000-0000-000099150000}"/>
    <cellStyle name="Vírgula 7 2 11 2 2 2" xfId="4150" xr:uid="{00000000-0005-0000-0000-00009A150000}"/>
    <cellStyle name="Vírgula 7 2 11 2 2 2 2" xfId="6258" xr:uid="{00000000-0005-0000-0000-00009B150000}"/>
    <cellStyle name="Vírgula 7 2 11 2 2 3" xfId="5634" xr:uid="{00000000-0005-0000-0000-00009C150000}"/>
    <cellStyle name="Vírgula 7 2 11 2 3" xfId="4271" xr:uid="{00000000-0005-0000-0000-00009D150000}"/>
    <cellStyle name="Vírgula 7 2 11 2 3 2" xfId="6375" xr:uid="{00000000-0005-0000-0000-00009E150000}"/>
    <cellStyle name="Vírgula 7 2 11 2 4" xfId="5103" xr:uid="{00000000-0005-0000-0000-00009F150000}"/>
    <cellStyle name="Vírgula 7 2 11 3" xfId="3505" xr:uid="{00000000-0005-0000-0000-0000A0150000}"/>
    <cellStyle name="Vírgula 7 2 11 3 2" xfId="4326" xr:uid="{00000000-0005-0000-0000-0000A1150000}"/>
    <cellStyle name="Vírgula 7 2 11 3 2 2" xfId="6430" xr:uid="{00000000-0005-0000-0000-0000A2150000}"/>
    <cellStyle name="Vírgula 7 2 11 3 3" xfId="5633" xr:uid="{00000000-0005-0000-0000-0000A3150000}"/>
    <cellStyle name="Vírgula 7 2 11 4" xfId="4270" xr:uid="{00000000-0005-0000-0000-0000A4150000}"/>
    <cellStyle name="Vírgula 7 2 11 4 2" xfId="6374" xr:uid="{00000000-0005-0000-0000-0000A5150000}"/>
    <cellStyle name="Vírgula 7 2 11 5" xfId="5102" xr:uid="{00000000-0005-0000-0000-0000A6150000}"/>
    <cellStyle name="Vírgula 7 2 12" xfId="2378" xr:uid="{00000000-0005-0000-0000-0000A7150000}"/>
    <cellStyle name="Vírgula 7 2 12 2" xfId="3507" xr:uid="{00000000-0005-0000-0000-0000A8150000}"/>
    <cellStyle name="Vírgula 7 2 12 2 2" xfId="4334" xr:uid="{00000000-0005-0000-0000-0000A9150000}"/>
    <cellStyle name="Vírgula 7 2 12 2 2 2" xfId="6438" xr:uid="{00000000-0005-0000-0000-0000AA150000}"/>
    <cellStyle name="Vírgula 7 2 12 2 3" xfId="5635" xr:uid="{00000000-0005-0000-0000-0000AB150000}"/>
    <cellStyle name="Vírgula 7 2 12 3" xfId="4272" xr:uid="{00000000-0005-0000-0000-0000AC150000}"/>
    <cellStyle name="Vírgula 7 2 12 3 2" xfId="6376" xr:uid="{00000000-0005-0000-0000-0000AD150000}"/>
    <cellStyle name="Vírgula 7 2 12 4" xfId="5104" xr:uid="{00000000-0005-0000-0000-0000AE150000}"/>
    <cellStyle name="Vírgula 7 2 13" xfId="2379" xr:uid="{00000000-0005-0000-0000-0000AF150000}"/>
    <cellStyle name="Vírgula 7 2 13 2" xfId="2380" xr:uid="{00000000-0005-0000-0000-0000B0150000}"/>
    <cellStyle name="Vírgula 7 2 13 2 2" xfId="3509" xr:uid="{00000000-0005-0000-0000-0000B1150000}"/>
    <cellStyle name="Vírgula 7 2 13 2 2 2" xfId="3789" xr:uid="{00000000-0005-0000-0000-0000B2150000}"/>
    <cellStyle name="Vírgula 7 2 13 2 2 2 2" xfId="5911" xr:uid="{00000000-0005-0000-0000-0000B3150000}"/>
    <cellStyle name="Vírgula 7 2 13 2 2 3" xfId="5637" xr:uid="{00000000-0005-0000-0000-0000B4150000}"/>
    <cellStyle name="Vírgula 7 2 13 2 3" xfId="4274" xr:uid="{00000000-0005-0000-0000-0000B5150000}"/>
    <cellStyle name="Vírgula 7 2 13 2 3 2" xfId="6378" xr:uid="{00000000-0005-0000-0000-0000B6150000}"/>
    <cellStyle name="Vírgula 7 2 13 2 4" xfId="5106" xr:uid="{00000000-0005-0000-0000-0000B7150000}"/>
    <cellStyle name="Vírgula 7 2 13 3" xfId="3508" xr:uid="{00000000-0005-0000-0000-0000B8150000}"/>
    <cellStyle name="Vírgula 7 2 13 3 2" xfId="4245" xr:uid="{00000000-0005-0000-0000-0000B9150000}"/>
    <cellStyle name="Vírgula 7 2 13 3 2 2" xfId="6349" xr:uid="{00000000-0005-0000-0000-0000BA150000}"/>
    <cellStyle name="Vírgula 7 2 13 3 3" xfId="5636" xr:uid="{00000000-0005-0000-0000-0000BB150000}"/>
    <cellStyle name="Vírgula 7 2 13 4" xfId="4273" xr:uid="{00000000-0005-0000-0000-0000BC150000}"/>
    <cellStyle name="Vírgula 7 2 13 4 2" xfId="6377" xr:uid="{00000000-0005-0000-0000-0000BD150000}"/>
    <cellStyle name="Vírgula 7 2 13 5" xfId="5105" xr:uid="{00000000-0005-0000-0000-0000BE150000}"/>
    <cellStyle name="Vírgula 7 2 14" xfId="2381" xr:uid="{00000000-0005-0000-0000-0000BF150000}"/>
    <cellStyle name="Vírgula 7 2 14 2" xfId="3510" xr:uid="{00000000-0005-0000-0000-0000C0150000}"/>
    <cellStyle name="Vírgula 7 2 14 2 2" xfId="3739" xr:uid="{00000000-0005-0000-0000-0000C1150000}"/>
    <cellStyle name="Vírgula 7 2 14 2 2 2" xfId="5863" xr:uid="{00000000-0005-0000-0000-0000C2150000}"/>
    <cellStyle name="Vírgula 7 2 14 2 3" xfId="5638" xr:uid="{00000000-0005-0000-0000-0000C3150000}"/>
    <cellStyle name="Vírgula 7 2 14 3" xfId="4275" xr:uid="{00000000-0005-0000-0000-0000C4150000}"/>
    <cellStyle name="Vírgula 7 2 14 3 2" xfId="6379" xr:uid="{00000000-0005-0000-0000-0000C5150000}"/>
    <cellStyle name="Vírgula 7 2 14 4" xfId="5107" xr:uid="{00000000-0005-0000-0000-0000C6150000}"/>
    <cellStyle name="Vírgula 7 2 15" xfId="3042" xr:uid="{00000000-0005-0000-0000-0000C7150000}"/>
    <cellStyle name="Vírgula 7 2 15 2" xfId="4322" xr:uid="{00000000-0005-0000-0000-0000C8150000}"/>
    <cellStyle name="Vírgula 7 2 15 2 2" xfId="6426" xr:uid="{00000000-0005-0000-0000-0000C9150000}"/>
    <cellStyle name="Vírgula 7 2 15 3" xfId="5170" xr:uid="{00000000-0005-0000-0000-0000CA150000}"/>
    <cellStyle name="Vírgula 7 2 16" xfId="4325" xr:uid="{00000000-0005-0000-0000-0000CB150000}"/>
    <cellStyle name="Vírgula 7 2 16 2" xfId="6429" xr:uid="{00000000-0005-0000-0000-0000CC150000}"/>
    <cellStyle name="Vírgula 7 2 2" xfId="340" xr:uid="{00000000-0005-0000-0000-0000CD150000}"/>
    <cellStyle name="Vírgula 7 2 2 10" xfId="2383" xr:uid="{00000000-0005-0000-0000-0000CE150000}"/>
    <cellStyle name="Vírgula 7 2 2 10 2" xfId="3512" xr:uid="{00000000-0005-0000-0000-0000CF150000}"/>
    <cellStyle name="Vírgula 7 2 2 10 2 2" xfId="4824" xr:uid="{00000000-0005-0000-0000-0000D0150000}"/>
    <cellStyle name="Vírgula 7 2 2 10 2 2 2" xfId="6924" xr:uid="{00000000-0005-0000-0000-0000D1150000}"/>
    <cellStyle name="Vírgula 7 2 2 10 2 3" xfId="5640" xr:uid="{00000000-0005-0000-0000-0000D2150000}"/>
    <cellStyle name="Vírgula 7 2 2 10 3" xfId="4218" xr:uid="{00000000-0005-0000-0000-0000D3150000}"/>
    <cellStyle name="Vírgula 7 2 2 10 3 2" xfId="6324" xr:uid="{00000000-0005-0000-0000-0000D4150000}"/>
    <cellStyle name="Vírgula 7 2 2 11" xfId="2384" xr:uid="{00000000-0005-0000-0000-0000D5150000}"/>
    <cellStyle name="Vírgula 7 2 2 11 2" xfId="3513" xr:uid="{00000000-0005-0000-0000-0000D6150000}"/>
    <cellStyle name="Vírgula 7 2 2 11 2 2" xfId="3777" xr:uid="{00000000-0005-0000-0000-0000D7150000}"/>
    <cellStyle name="Vírgula 7 2 2 11 2 2 2" xfId="5899" xr:uid="{00000000-0005-0000-0000-0000D8150000}"/>
    <cellStyle name="Vírgula 7 2 2 11 2 3" xfId="5641" xr:uid="{00000000-0005-0000-0000-0000D9150000}"/>
    <cellStyle name="Vírgula 7 2 2 11 3" xfId="4277" xr:uid="{00000000-0005-0000-0000-0000DA150000}"/>
    <cellStyle name="Vírgula 7 2 2 11 3 2" xfId="6381" xr:uid="{00000000-0005-0000-0000-0000DB150000}"/>
    <cellStyle name="Vírgula 7 2 2 11 4" xfId="5108" xr:uid="{00000000-0005-0000-0000-0000DC150000}"/>
    <cellStyle name="Vírgula 7 2 2 12" xfId="2385" xr:uid="{00000000-0005-0000-0000-0000DD150000}"/>
    <cellStyle name="Vírgula 7 2 2 12 2" xfId="3514" xr:uid="{00000000-0005-0000-0000-0000DE150000}"/>
    <cellStyle name="Vírgula 7 2 2 12 2 2" xfId="4825" xr:uid="{00000000-0005-0000-0000-0000DF150000}"/>
    <cellStyle name="Vírgula 7 2 2 12 2 2 2" xfId="6925" xr:uid="{00000000-0005-0000-0000-0000E0150000}"/>
    <cellStyle name="Vírgula 7 2 2 12 2 3" xfId="5642" xr:uid="{00000000-0005-0000-0000-0000E1150000}"/>
    <cellStyle name="Vírgula 7 2 2 12 3" xfId="4176" xr:uid="{00000000-0005-0000-0000-0000E2150000}"/>
    <cellStyle name="Vírgula 7 2 2 12 3 2" xfId="6283" xr:uid="{00000000-0005-0000-0000-0000E3150000}"/>
    <cellStyle name="Vírgula 7 2 2 13" xfId="2382" xr:uid="{00000000-0005-0000-0000-0000E4150000}"/>
    <cellStyle name="Vírgula 7 2 2 13 2" xfId="3511" xr:uid="{00000000-0005-0000-0000-0000E5150000}"/>
    <cellStyle name="Vírgula 7 2 2 13 2 2" xfId="4823" xr:uid="{00000000-0005-0000-0000-0000E6150000}"/>
    <cellStyle name="Vírgula 7 2 2 13 2 2 2" xfId="6923" xr:uid="{00000000-0005-0000-0000-0000E7150000}"/>
    <cellStyle name="Vírgula 7 2 2 13 2 3" xfId="5639" xr:uid="{00000000-0005-0000-0000-0000E8150000}"/>
    <cellStyle name="Vírgula 7 2 2 13 3" xfId="3779" xr:uid="{00000000-0005-0000-0000-0000E9150000}"/>
    <cellStyle name="Vírgula 7 2 2 13 3 2" xfId="5901" xr:uid="{00000000-0005-0000-0000-0000EA150000}"/>
    <cellStyle name="Vírgula 7 2 2 14" xfId="3047" xr:uid="{00000000-0005-0000-0000-0000EB150000}"/>
    <cellStyle name="Vírgula 7 2 2 14 2" xfId="4188" xr:uid="{00000000-0005-0000-0000-0000EC150000}"/>
    <cellStyle name="Vírgula 7 2 2 14 2 2" xfId="6294" xr:uid="{00000000-0005-0000-0000-0000ED150000}"/>
    <cellStyle name="Vírgula 7 2 2 14 3" xfId="5175" xr:uid="{00000000-0005-0000-0000-0000EE150000}"/>
    <cellStyle name="Vírgula 7 2 2 15" xfId="3751" xr:uid="{00000000-0005-0000-0000-0000EF150000}"/>
    <cellStyle name="Vírgula 7 2 2 15 2" xfId="5875" xr:uid="{00000000-0005-0000-0000-0000F0150000}"/>
    <cellStyle name="Vírgula 7 2 2 16" xfId="4970" xr:uid="{00000000-0005-0000-0000-0000F1150000}"/>
    <cellStyle name="Vírgula 7 2 2 2" xfId="882" xr:uid="{00000000-0005-0000-0000-0000F2150000}"/>
    <cellStyle name="Vírgula 7 2 2 2 2" xfId="2386" xr:uid="{00000000-0005-0000-0000-0000F3150000}"/>
    <cellStyle name="Vírgula 7 2 2 2 2 2" xfId="3515" xr:uid="{00000000-0005-0000-0000-0000F4150000}"/>
    <cellStyle name="Vírgula 7 2 2 2 2 2 2" xfId="4826" xr:uid="{00000000-0005-0000-0000-0000F5150000}"/>
    <cellStyle name="Vírgula 7 2 2 2 2 2 2 2" xfId="6926" xr:uid="{00000000-0005-0000-0000-0000F6150000}"/>
    <cellStyle name="Vírgula 7 2 2 2 2 2 3" xfId="5643" xr:uid="{00000000-0005-0000-0000-0000F7150000}"/>
    <cellStyle name="Vírgula 7 2 2 2 2 3" xfId="3731" xr:uid="{00000000-0005-0000-0000-0000F8150000}"/>
    <cellStyle name="Vírgula 7 2 2 2 2 3 2" xfId="5856" xr:uid="{00000000-0005-0000-0000-0000F9150000}"/>
    <cellStyle name="Vírgula 7 2 2 2 3" xfId="3167" xr:uid="{00000000-0005-0000-0000-0000FA150000}"/>
    <cellStyle name="Vírgula 7 2 2 2 3 2" xfId="3785" xr:uid="{00000000-0005-0000-0000-0000FB150000}"/>
    <cellStyle name="Vírgula 7 2 2 2 3 2 2" xfId="5907" xr:uid="{00000000-0005-0000-0000-0000FC150000}"/>
    <cellStyle name="Vírgula 7 2 2 2 3 3" xfId="5295" xr:uid="{00000000-0005-0000-0000-0000FD150000}"/>
    <cellStyle name="Vírgula 7 2 2 2 4" xfId="3916" xr:uid="{00000000-0005-0000-0000-0000FE150000}"/>
    <cellStyle name="Vírgula 7 2 2 2 4 2" xfId="6033" xr:uid="{00000000-0005-0000-0000-0000FF150000}"/>
    <cellStyle name="Vírgula 7 2 2 2 5" xfId="5038" xr:uid="{00000000-0005-0000-0000-000000160000}"/>
    <cellStyle name="Vírgula 7 2 2 3" xfId="1083" xr:uid="{00000000-0005-0000-0000-000001160000}"/>
    <cellStyle name="Vírgula 7 2 2 3 2" xfId="2387" xr:uid="{00000000-0005-0000-0000-000002160000}"/>
    <cellStyle name="Vírgula 7 2 2 3 2 2" xfId="3516" xr:uid="{00000000-0005-0000-0000-000003160000}"/>
    <cellStyle name="Vírgula 7 2 2 3 2 2 2" xfId="4827" xr:uid="{00000000-0005-0000-0000-000004160000}"/>
    <cellStyle name="Vírgula 7 2 2 3 2 2 2 2" xfId="6927" xr:uid="{00000000-0005-0000-0000-000005160000}"/>
    <cellStyle name="Vírgula 7 2 2 3 2 2 3" xfId="5644" xr:uid="{00000000-0005-0000-0000-000006160000}"/>
    <cellStyle name="Vírgula 7 2 2 3 2 3" xfId="4420" xr:uid="{00000000-0005-0000-0000-000007160000}"/>
    <cellStyle name="Vírgula 7 2 2 3 2 3 2" xfId="6523" xr:uid="{00000000-0005-0000-0000-000008160000}"/>
    <cellStyle name="Vírgula 7 2 2 3 3" xfId="3215" xr:uid="{00000000-0005-0000-0000-000009160000}"/>
    <cellStyle name="Vírgula 7 2 2 3 3 2" xfId="4418" xr:uid="{00000000-0005-0000-0000-00000A160000}"/>
    <cellStyle name="Vírgula 7 2 2 3 3 2 2" xfId="6521" xr:uid="{00000000-0005-0000-0000-00000B160000}"/>
    <cellStyle name="Vírgula 7 2 2 3 3 3" xfId="5343" xr:uid="{00000000-0005-0000-0000-00000C160000}"/>
    <cellStyle name="Vírgula 7 2 2 3 4" xfId="3992" xr:uid="{00000000-0005-0000-0000-00000D160000}"/>
    <cellStyle name="Vírgula 7 2 2 3 4 2" xfId="6108" xr:uid="{00000000-0005-0000-0000-00000E160000}"/>
    <cellStyle name="Vírgula 7 2 2 3 5" xfId="5080" xr:uid="{00000000-0005-0000-0000-00000F160000}"/>
    <cellStyle name="Vírgula 7 2 2 4" xfId="2388" xr:uid="{00000000-0005-0000-0000-000010160000}"/>
    <cellStyle name="Vírgula 7 2 2 4 2" xfId="3517" xr:uid="{00000000-0005-0000-0000-000011160000}"/>
    <cellStyle name="Vírgula 7 2 2 4 2 2" xfId="4828" xr:uid="{00000000-0005-0000-0000-000012160000}"/>
    <cellStyle name="Vírgula 7 2 2 4 2 2 2" xfId="6928" xr:uid="{00000000-0005-0000-0000-000013160000}"/>
    <cellStyle name="Vírgula 7 2 2 4 2 3" xfId="5645" xr:uid="{00000000-0005-0000-0000-000014160000}"/>
    <cellStyle name="Vírgula 7 2 2 4 3" xfId="4219" xr:uid="{00000000-0005-0000-0000-000015160000}"/>
    <cellStyle name="Vírgula 7 2 2 4 3 2" xfId="6325" xr:uid="{00000000-0005-0000-0000-000016160000}"/>
    <cellStyle name="Vírgula 7 2 2 5" xfId="2389" xr:uid="{00000000-0005-0000-0000-000017160000}"/>
    <cellStyle name="Vírgula 7 2 2 5 2" xfId="3518" xr:uid="{00000000-0005-0000-0000-000018160000}"/>
    <cellStyle name="Vírgula 7 2 2 5 2 2" xfId="4829" xr:uid="{00000000-0005-0000-0000-000019160000}"/>
    <cellStyle name="Vírgula 7 2 2 5 2 2 2" xfId="6929" xr:uid="{00000000-0005-0000-0000-00001A160000}"/>
    <cellStyle name="Vírgula 7 2 2 5 2 3" xfId="5646" xr:uid="{00000000-0005-0000-0000-00001B160000}"/>
    <cellStyle name="Vírgula 7 2 2 5 3" xfId="4168" xr:uid="{00000000-0005-0000-0000-00001C160000}"/>
    <cellStyle name="Vírgula 7 2 2 5 3 2" xfId="6275" xr:uid="{00000000-0005-0000-0000-00001D160000}"/>
    <cellStyle name="Vírgula 7 2 2 6" xfId="2390" xr:uid="{00000000-0005-0000-0000-00001E160000}"/>
    <cellStyle name="Vírgula 7 2 2 6 2" xfId="3519" xr:uid="{00000000-0005-0000-0000-00001F160000}"/>
    <cellStyle name="Vírgula 7 2 2 6 2 2" xfId="4830" xr:uid="{00000000-0005-0000-0000-000020160000}"/>
    <cellStyle name="Vírgula 7 2 2 6 2 2 2" xfId="6930" xr:uid="{00000000-0005-0000-0000-000021160000}"/>
    <cellStyle name="Vírgula 7 2 2 6 2 3" xfId="5647" xr:uid="{00000000-0005-0000-0000-000022160000}"/>
    <cellStyle name="Vírgula 7 2 2 6 3" xfId="4370" xr:uid="{00000000-0005-0000-0000-000023160000}"/>
    <cellStyle name="Vírgula 7 2 2 6 3 2" xfId="6474" xr:uid="{00000000-0005-0000-0000-000024160000}"/>
    <cellStyle name="Vírgula 7 2 2 7" xfId="2391" xr:uid="{00000000-0005-0000-0000-000025160000}"/>
    <cellStyle name="Vírgula 7 2 2 7 2" xfId="3520" xr:uid="{00000000-0005-0000-0000-000026160000}"/>
    <cellStyle name="Vírgula 7 2 2 7 2 2" xfId="4831" xr:uid="{00000000-0005-0000-0000-000027160000}"/>
    <cellStyle name="Vírgula 7 2 2 7 2 2 2" xfId="6931" xr:uid="{00000000-0005-0000-0000-000028160000}"/>
    <cellStyle name="Vírgula 7 2 2 7 2 3" xfId="5648" xr:uid="{00000000-0005-0000-0000-000029160000}"/>
    <cellStyle name="Vírgula 7 2 2 7 3" xfId="4381" xr:uid="{00000000-0005-0000-0000-00002A160000}"/>
    <cellStyle name="Vírgula 7 2 2 7 3 2" xfId="6485" xr:uid="{00000000-0005-0000-0000-00002B160000}"/>
    <cellStyle name="Vírgula 7 2 2 8" xfId="2392" xr:uid="{00000000-0005-0000-0000-00002C160000}"/>
    <cellStyle name="Vírgula 7 2 2 8 2" xfId="3521" xr:uid="{00000000-0005-0000-0000-00002D160000}"/>
    <cellStyle name="Vírgula 7 2 2 8 2 2" xfId="4832" xr:uid="{00000000-0005-0000-0000-00002E160000}"/>
    <cellStyle name="Vírgula 7 2 2 8 2 2 2" xfId="6932" xr:uid="{00000000-0005-0000-0000-00002F160000}"/>
    <cellStyle name="Vírgula 7 2 2 8 2 3" xfId="5649" xr:uid="{00000000-0005-0000-0000-000030160000}"/>
    <cellStyle name="Vírgula 7 2 2 8 3" xfId="3788" xr:uid="{00000000-0005-0000-0000-000031160000}"/>
    <cellStyle name="Vírgula 7 2 2 8 3 2" xfId="5910" xr:uid="{00000000-0005-0000-0000-000032160000}"/>
    <cellStyle name="Vírgula 7 2 2 9" xfId="2393" xr:uid="{00000000-0005-0000-0000-000033160000}"/>
    <cellStyle name="Vírgula 7 2 2 9 2" xfId="3522" xr:uid="{00000000-0005-0000-0000-000034160000}"/>
    <cellStyle name="Vírgula 7 2 2 9 2 2" xfId="4833" xr:uid="{00000000-0005-0000-0000-000035160000}"/>
    <cellStyle name="Vírgula 7 2 2 9 2 2 2" xfId="6933" xr:uid="{00000000-0005-0000-0000-000036160000}"/>
    <cellStyle name="Vírgula 7 2 2 9 2 3" xfId="5650" xr:uid="{00000000-0005-0000-0000-000037160000}"/>
    <cellStyle name="Vírgula 7 2 2 9 3" xfId="4012" xr:uid="{00000000-0005-0000-0000-000038160000}"/>
    <cellStyle name="Vírgula 7 2 2 9 3 2" xfId="6124" xr:uid="{00000000-0005-0000-0000-000039160000}"/>
    <cellStyle name="Vírgula 7 2 3" xfId="452" xr:uid="{00000000-0005-0000-0000-00003A160000}"/>
    <cellStyle name="Vírgula 7 2 3 10" xfId="2394" xr:uid="{00000000-0005-0000-0000-00003B160000}"/>
    <cellStyle name="Vírgula 7 2 3 10 2" xfId="3523" xr:uid="{00000000-0005-0000-0000-00003C160000}"/>
    <cellStyle name="Vírgula 7 2 3 10 2 2" xfId="4441" xr:uid="{00000000-0005-0000-0000-00003D160000}"/>
    <cellStyle name="Vírgula 7 2 3 10 2 2 2" xfId="6542" xr:uid="{00000000-0005-0000-0000-00003E160000}"/>
    <cellStyle name="Vírgula 7 2 3 10 2 3" xfId="5651" xr:uid="{00000000-0005-0000-0000-00003F160000}"/>
    <cellStyle name="Vírgula 7 2 3 10 3" xfId="4279" xr:uid="{00000000-0005-0000-0000-000040160000}"/>
    <cellStyle name="Vírgula 7 2 3 10 3 2" xfId="6383" xr:uid="{00000000-0005-0000-0000-000041160000}"/>
    <cellStyle name="Vírgula 7 2 3 10 4" xfId="5109" xr:uid="{00000000-0005-0000-0000-000042160000}"/>
    <cellStyle name="Vírgula 7 2 3 11" xfId="2395" xr:uid="{00000000-0005-0000-0000-000043160000}"/>
    <cellStyle name="Vírgula 7 2 3 11 2" xfId="2396" xr:uid="{00000000-0005-0000-0000-000044160000}"/>
    <cellStyle name="Vírgula 7 2 3 11 2 2" xfId="3525" xr:uid="{00000000-0005-0000-0000-000045160000}"/>
    <cellStyle name="Vírgula 7 2 3 11 2 2 2" xfId="4384" xr:uid="{00000000-0005-0000-0000-000046160000}"/>
    <cellStyle name="Vírgula 7 2 3 11 2 2 2 2" xfId="6488" xr:uid="{00000000-0005-0000-0000-000047160000}"/>
    <cellStyle name="Vírgula 7 2 3 11 2 2 3" xfId="5653" xr:uid="{00000000-0005-0000-0000-000048160000}"/>
    <cellStyle name="Vírgula 7 2 3 11 2 3" xfId="4281" xr:uid="{00000000-0005-0000-0000-000049160000}"/>
    <cellStyle name="Vírgula 7 2 3 11 2 3 2" xfId="6385" xr:uid="{00000000-0005-0000-0000-00004A160000}"/>
    <cellStyle name="Vírgula 7 2 3 11 2 4" xfId="5111" xr:uid="{00000000-0005-0000-0000-00004B160000}"/>
    <cellStyle name="Vírgula 7 2 3 11 3" xfId="3524" xr:uid="{00000000-0005-0000-0000-00004C160000}"/>
    <cellStyle name="Vírgula 7 2 3 11 3 2" xfId="4046" xr:uid="{00000000-0005-0000-0000-00004D160000}"/>
    <cellStyle name="Vírgula 7 2 3 11 3 2 2" xfId="6155" xr:uid="{00000000-0005-0000-0000-00004E160000}"/>
    <cellStyle name="Vírgula 7 2 3 11 3 3" xfId="5652" xr:uid="{00000000-0005-0000-0000-00004F160000}"/>
    <cellStyle name="Vírgula 7 2 3 11 4" xfId="4280" xr:uid="{00000000-0005-0000-0000-000050160000}"/>
    <cellStyle name="Vírgula 7 2 3 11 4 2" xfId="6384" xr:uid="{00000000-0005-0000-0000-000051160000}"/>
    <cellStyle name="Vírgula 7 2 3 11 5" xfId="5110" xr:uid="{00000000-0005-0000-0000-000052160000}"/>
    <cellStyle name="Vírgula 7 2 3 12" xfId="2397" xr:uid="{00000000-0005-0000-0000-000053160000}"/>
    <cellStyle name="Vírgula 7 2 3 12 2" xfId="3526" xr:uid="{00000000-0005-0000-0000-000054160000}"/>
    <cellStyle name="Vírgula 7 2 3 12 2 2" xfId="4331" xr:uid="{00000000-0005-0000-0000-000055160000}"/>
    <cellStyle name="Vírgula 7 2 3 12 2 2 2" xfId="6435" xr:uid="{00000000-0005-0000-0000-000056160000}"/>
    <cellStyle name="Vírgula 7 2 3 12 2 3" xfId="5654" xr:uid="{00000000-0005-0000-0000-000057160000}"/>
    <cellStyle name="Vírgula 7 2 3 12 3" xfId="4282" xr:uid="{00000000-0005-0000-0000-000058160000}"/>
    <cellStyle name="Vírgula 7 2 3 12 3 2" xfId="6386" xr:uid="{00000000-0005-0000-0000-000059160000}"/>
    <cellStyle name="Vírgula 7 2 3 12 4" xfId="5112" xr:uid="{00000000-0005-0000-0000-00005A160000}"/>
    <cellStyle name="Vírgula 7 2 3 13" xfId="2398" xr:uid="{00000000-0005-0000-0000-00005B160000}"/>
    <cellStyle name="Vírgula 7 2 3 13 2" xfId="3527" xr:uid="{00000000-0005-0000-0000-00005C160000}"/>
    <cellStyle name="Vírgula 7 2 3 13 2 2" xfId="3733" xr:uid="{00000000-0005-0000-0000-00005D160000}"/>
    <cellStyle name="Vírgula 7 2 3 13 2 2 2" xfId="5858" xr:uid="{00000000-0005-0000-0000-00005E160000}"/>
    <cellStyle name="Vírgula 7 2 3 13 2 3" xfId="5655" xr:uid="{00000000-0005-0000-0000-00005F160000}"/>
    <cellStyle name="Vírgula 7 2 3 13 3" xfId="4283" xr:uid="{00000000-0005-0000-0000-000060160000}"/>
    <cellStyle name="Vírgula 7 2 3 13 3 2" xfId="6387" xr:uid="{00000000-0005-0000-0000-000061160000}"/>
    <cellStyle name="Vírgula 7 2 3 13 4" xfId="5113" xr:uid="{00000000-0005-0000-0000-000062160000}"/>
    <cellStyle name="Vírgula 7 2 3 14" xfId="3052" xr:uid="{00000000-0005-0000-0000-000063160000}"/>
    <cellStyle name="Vírgula 7 2 3 14 2" xfId="3978" xr:uid="{00000000-0005-0000-0000-000064160000}"/>
    <cellStyle name="Vírgula 7 2 3 14 2 2" xfId="6094" xr:uid="{00000000-0005-0000-0000-000065160000}"/>
    <cellStyle name="Vírgula 7 2 3 14 3" xfId="5180" xr:uid="{00000000-0005-0000-0000-000066160000}"/>
    <cellStyle name="Vírgula 7 2 3 15" xfId="3769" xr:uid="{00000000-0005-0000-0000-000067160000}"/>
    <cellStyle name="Vírgula 7 2 3 15 2" xfId="5893" xr:uid="{00000000-0005-0000-0000-000068160000}"/>
    <cellStyle name="Vírgula 7 2 3 16" xfId="4973" xr:uid="{00000000-0005-0000-0000-000069160000}"/>
    <cellStyle name="Vírgula 7 2 3 2" xfId="599" xr:uid="{00000000-0005-0000-0000-00006A160000}"/>
    <cellStyle name="Vírgula 7 2 3 2 2" xfId="883" xr:uid="{00000000-0005-0000-0000-00006B160000}"/>
    <cellStyle name="Vírgula 7 2 3 2 2 2" xfId="3168" xr:uid="{00000000-0005-0000-0000-00006C160000}"/>
    <cellStyle name="Vírgula 7 2 3 2 2 2 2" xfId="4339" xr:uid="{00000000-0005-0000-0000-00006D160000}"/>
    <cellStyle name="Vírgula 7 2 3 2 2 2 2 2" xfId="6443" xr:uid="{00000000-0005-0000-0000-00006E160000}"/>
    <cellStyle name="Vírgula 7 2 3 2 2 2 3" xfId="5296" xr:uid="{00000000-0005-0000-0000-00006F160000}"/>
    <cellStyle name="Vírgula 7 2 3 2 2 3" xfId="3917" xr:uid="{00000000-0005-0000-0000-000070160000}"/>
    <cellStyle name="Vírgula 7 2 3 2 2 3 2" xfId="6034" xr:uid="{00000000-0005-0000-0000-000071160000}"/>
    <cellStyle name="Vírgula 7 2 3 2 2 4" xfId="5039" xr:uid="{00000000-0005-0000-0000-000072160000}"/>
    <cellStyle name="Vírgula 7 2 3 2 3" xfId="3065" xr:uid="{00000000-0005-0000-0000-000073160000}"/>
    <cellStyle name="Vírgula 7 2 3 2 3 2" xfId="4320" xr:uid="{00000000-0005-0000-0000-000074160000}"/>
    <cellStyle name="Vírgula 7 2 3 2 3 2 2" xfId="6424" xr:uid="{00000000-0005-0000-0000-000075160000}"/>
    <cellStyle name="Vírgula 7 2 3 2 3 3" xfId="5193" xr:uid="{00000000-0005-0000-0000-000076160000}"/>
    <cellStyle name="Vírgula 7 2 3 2 4" xfId="3811" xr:uid="{00000000-0005-0000-0000-000077160000}"/>
    <cellStyle name="Vírgula 7 2 3 2 4 2" xfId="5933" xr:uid="{00000000-0005-0000-0000-000078160000}"/>
    <cellStyle name="Vírgula 7 2 3 2 5" xfId="4980" xr:uid="{00000000-0005-0000-0000-000079160000}"/>
    <cellStyle name="Vírgula 7 2 3 3" xfId="600" xr:uid="{00000000-0005-0000-0000-00007A160000}"/>
    <cellStyle name="Vírgula 7 2 3 3 2" xfId="601" xr:uid="{00000000-0005-0000-0000-00007B160000}"/>
    <cellStyle name="Vírgula 7 2 3 3 2 2" xfId="884" xr:uid="{00000000-0005-0000-0000-00007C160000}"/>
    <cellStyle name="Vírgula 7 2 3 3 2 2 2" xfId="3169" xr:uid="{00000000-0005-0000-0000-00007D160000}"/>
    <cellStyle name="Vírgula 7 2 3 3 2 2 2 2" xfId="4348" xr:uid="{00000000-0005-0000-0000-00007E160000}"/>
    <cellStyle name="Vírgula 7 2 3 3 2 2 2 2 2" xfId="6452" xr:uid="{00000000-0005-0000-0000-00007F160000}"/>
    <cellStyle name="Vírgula 7 2 3 3 2 2 2 3" xfId="5297" xr:uid="{00000000-0005-0000-0000-000080160000}"/>
    <cellStyle name="Vírgula 7 2 3 3 2 2 3" xfId="3918" xr:uid="{00000000-0005-0000-0000-000081160000}"/>
    <cellStyle name="Vírgula 7 2 3 3 2 2 3 2" xfId="6035" xr:uid="{00000000-0005-0000-0000-000082160000}"/>
    <cellStyle name="Vírgula 7 2 3 3 2 2 4" xfId="5040" xr:uid="{00000000-0005-0000-0000-000083160000}"/>
    <cellStyle name="Vírgula 7 2 3 3 2 3" xfId="3067" xr:uid="{00000000-0005-0000-0000-000084160000}"/>
    <cellStyle name="Vírgula 7 2 3 3 2 3 2" xfId="3743" xr:uid="{00000000-0005-0000-0000-000085160000}"/>
    <cellStyle name="Vírgula 7 2 3 3 2 3 2 2" xfId="5867" xr:uid="{00000000-0005-0000-0000-000086160000}"/>
    <cellStyle name="Vírgula 7 2 3 3 2 3 3" xfId="5195" xr:uid="{00000000-0005-0000-0000-000087160000}"/>
    <cellStyle name="Vírgula 7 2 3 3 2 4" xfId="3813" xr:uid="{00000000-0005-0000-0000-000088160000}"/>
    <cellStyle name="Vírgula 7 2 3 3 2 4 2" xfId="5935" xr:uid="{00000000-0005-0000-0000-000089160000}"/>
    <cellStyle name="Vírgula 7 2 3 3 2 5" xfId="4982" xr:uid="{00000000-0005-0000-0000-00008A160000}"/>
    <cellStyle name="Vírgula 7 2 3 3 3" xfId="885" xr:uid="{00000000-0005-0000-0000-00008B160000}"/>
    <cellStyle name="Vírgula 7 2 3 3 3 2" xfId="3170" xr:uid="{00000000-0005-0000-0000-00008C160000}"/>
    <cellStyle name="Vírgula 7 2 3 3 3 2 2" xfId="3744" xr:uid="{00000000-0005-0000-0000-00008D160000}"/>
    <cellStyle name="Vírgula 7 2 3 3 3 2 2 2" xfId="5868" xr:uid="{00000000-0005-0000-0000-00008E160000}"/>
    <cellStyle name="Vírgula 7 2 3 3 3 2 3" xfId="5298" xr:uid="{00000000-0005-0000-0000-00008F160000}"/>
    <cellStyle name="Vírgula 7 2 3 3 3 3" xfId="3919" xr:uid="{00000000-0005-0000-0000-000090160000}"/>
    <cellStyle name="Vírgula 7 2 3 3 3 3 2" xfId="6036" xr:uid="{00000000-0005-0000-0000-000091160000}"/>
    <cellStyle name="Vírgula 7 2 3 3 3 4" xfId="5041" xr:uid="{00000000-0005-0000-0000-000092160000}"/>
    <cellStyle name="Vírgula 7 2 3 3 4" xfId="3066" xr:uid="{00000000-0005-0000-0000-000093160000}"/>
    <cellStyle name="Vírgula 7 2 3 3 4 2" xfId="4481" xr:uid="{00000000-0005-0000-0000-000094160000}"/>
    <cellStyle name="Vírgula 7 2 3 3 4 2 2" xfId="6581" xr:uid="{00000000-0005-0000-0000-000095160000}"/>
    <cellStyle name="Vírgula 7 2 3 3 4 3" xfId="5194" xr:uid="{00000000-0005-0000-0000-000096160000}"/>
    <cellStyle name="Vírgula 7 2 3 3 5" xfId="3812" xr:uid="{00000000-0005-0000-0000-000097160000}"/>
    <cellStyle name="Vírgula 7 2 3 3 5 2" xfId="5934" xr:uid="{00000000-0005-0000-0000-000098160000}"/>
    <cellStyle name="Vírgula 7 2 3 3 6" xfId="4981" xr:uid="{00000000-0005-0000-0000-000099160000}"/>
    <cellStyle name="Vírgula 7 2 3 4" xfId="602" xr:uid="{00000000-0005-0000-0000-00009A160000}"/>
    <cellStyle name="Vírgula 7 2 3 4 2" xfId="886" xr:uid="{00000000-0005-0000-0000-00009B160000}"/>
    <cellStyle name="Vírgula 7 2 3 4 2 2" xfId="3171" xr:uid="{00000000-0005-0000-0000-00009C160000}"/>
    <cellStyle name="Vírgula 7 2 3 4 2 2 2" xfId="4225" xr:uid="{00000000-0005-0000-0000-00009D160000}"/>
    <cellStyle name="Vírgula 7 2 3 4 2 2 2 2" xfId="6331" xr:uid="{00000000-0005-0000-0000-00009E160000}"/>
    <cellStyle name="Vírgula 7 2 3 4 2 2 3" xfId="5299" xr:uid="{00000000-0005-0000-0000-00009F160000}"/>
    <cellStyle name="Vírgula 7 2 3 4 2 3" xfId="3920" xr:uid="{00000000-0005-0000-0000-0000A0160000}"/>
    <cellStyle name="Vírgula 7 2 3 4 2 3 2" xfId="6037" xr:uid="{00000000-0005-0000-0000-0000A1160000}"/>
    <cellStyle name="Vírgula 7 2 3 4 2 4" xfId="5042" xr:uid="{00000000-0005-0000-0000-0000A2160000}"/>
    <cellStyle name="Vírgula 7 2 3 4 3" xfId="3068" xr:uid="{00000000-0005-0000-0000-0000A3160000}"/>
    <cellStyle name="Vírgula 7 2 3 4 3 2" xfId="4379" xr:uid="{00000000-0005-0000-0000-0000A4160000}"/>
    <cellStyle name="Vírgula 7 2 3 4 3 2 2" xfId="6483" xr:uid="{00000000-0005-0000-0000-0000A5160000}"/>
    <cellStyle name="Vírgula 7 2 3 4 3 3" xfId="5196" xr:uid="{00000000-0005-0000-0000-0000A6160000}"/>
    <cellStyle name="Vírgula 7 2 3 4 4" xfId="3814" xr:uid="{00000000-0005-0000-0000-0000A7160000}"/>
    <cellStyle name="Vírgula 7 2 3 4 4 2" xfId="5936" xr:uid="{00000000-0005-0000-0000-0000A8160000}"/>
    <cellStyle name="Vírgula 7 2 3 4 5" xfId="4983" xr:uid="{00000000-0005-0000-0000-0000A9160000}"/>
    <cellStyle name="Vírgula 7 2 3 5" xfId="603" xr:uid="{00000000-0005-0000-0000-0000AA160000}"/>
    <cellStyle name="Vírgula 7 2 3 5 2" xfId="887" xr:uid="{00000000-0005-0000-0000-0000AB160000}"/>
    <cellStyle name="Vírgula 7 2 3 5 2 2" xfId="3172" xr:uid="{00000000-0005-0000-0000-0000AC160000}"/>
    <cellStyle name="Vírgula 7 2 3 5 2 2 2" xfId="4200" xr:uid="{00000000-0005-0000-0000-0000AD160000}"/>
    <cellStyle name="Vírgula 7 2 3 5 2 2 2 2" xfId="6306" xr:uid="{00000000-0005-0000-0000-0000AE160000}"/>
    <cellStyle name="Vírgula 7 2 3 5 2 2 3" xfId="5300" xr:uid="{00000000-0005-0000-0000-0000AF160000}"/>
    <cellStyle name="Vírgula 7 2 3 5 2 3" xfId="3921" xr:uid="{00000000-0005-0000-0000-0000B0160000}"/>
    <cellStyle name="Vírgula 7 2 3 5 2 3 2" xfId="6038" xr:uid="{00000000-0005-0000-0000-0000B1160000}"/>
    <cellStyle name="Vírgula 7 2 3 5 2 4" xfId="5043" xr:uid="{00000000-0005-0000-0000-0000B2160000}"/>
    <cellStyle name="Vírgula 7 2 3 5 3" xfId="3069" xr:uid="{00000000-0005-0000-0000-0000B3160000}"/>
    <cellStyle name="Vírgula 7 2 3 5 3 2" xfId="4396" xr:uid="{00000000-0005-0000-0000-0000B4160000}"/>
    <cellStyle name="Vírgula 7 2 3 5 3 2 2" xfId="6500" xr:uid="{00000000-0005-0000-0000-0000B5160000}"/>
    <cellStyle name="Vírgula 7 2 3 5 3 3" xfId="5197" xr:uid="{00000000-0005-0000-0000-0000B6160000}"/>
    <cellStyle name="Vírgula 7 2 3 5 4" xfId="3815" xr:uid="{00000000-0005-0000-0000-0000B7160000}"/>
    <cellStyle name="Vírgula 7 2 3 5 4 2" xfId="5937" xr:uid="{00000000-0005-0000-0000-0000B8160000}"/>
    <cellStyle name="Vírgula 7 2 3 5 5" xfId="4984" xr:uid="{00000000-0005-0000-0000-0000B9160000}"/>
    <cellStyle name="Vírgula 7 2 3 6" xfId="604" xr:uid="{00000000-0005-0000-0000-0000BA160000}"/>
    <cellStyle name="Vírgula 7 2 3 6 2" xfId="888" xr:uid="{00000000-0005-0000-0000-0000BB160000}"/>
    <cellStyle name="Vírgula 7 2 3 6 2 2" xfId="3173" xr:uid="{00000000-0005-0000-0000-0000BC160000}"/>
    <cellStyle name="Vírgula 7 2 3 6 2 2 2" xfId="4166" xr:uid="{00000000-0005-0000-0000-0000BD160000}"/>
    <cellStyle name="Vírgula 7 2 3 6 2 2 2 2" xfId="6273" xr:uid="{00000000-0005-0000-0000-0000BE160000}"/>
    <cellStyle name="Vírgula 7 2 3 6 2 2 3" xfId="5301" xr:uid="{00000000-0005-0000-0000-0000BF160000}"/>
    <cellStyle name="Vírgula 7 2 3 6 2 3" xfId="3922" xr:uid="{00000000-0005-0000-0000-0000C0160000}"/>
    <cellStyle name="Vírgula 7 2 3 6 2 3 2" xfId="6039" xr:uid="{00000000-0005-0000-0000-0000C1160000}"/>
    <cellStyle name="Vírgula 7 2 3 6 2 4" xfId="5044" xr:uid="{00000000-0005-0000-0000-0000C2160000}"/>
    <cellStyle name="Vírgula 7 2 3 6 3" xfId="3070" xr:uid="{00000000-0005-0000-0000-0000C3160000}"/>
    <cellStyle name="Vírgula 7 2 3 6 3 2" xfId="4456" xr:uid="{00000000-0005-0000-0000-0000C4160000}"/>
    <cellStyle name="Vírgula 7 2 3 6 3 2 2" xfId="6556" xr:uid="{00000000-0005-0000-0000-0000C5160000}"/>
    <cellStyle name="Vírgula 7 2 3 6 3 3" xfId="5198" xr:uid="{00000000-0005-0000-0000-0000C6160000}"/>
    <cellStyle name="Vírgula 7 2 3 6 4" xfId="3816" xr:uid="{00000000-0005-0000-0000-0000C7160000}"/>
    <cellStyle name="Vírgula 7 2 3 6 4 2" xfId="5938" xr:uid="{00000000-0005-0000-0000-0000C8160000}"/>
    <cellStyle name="Vírgula 7 2 3 6 5" xfId="4985" xr:uid="{00000000-0005-0000-0000-0000C9160000}"/>
    <cellStyle name="Vírgula 7 2 3 7" xfId="605" xr:uid="{00000000-0005-0000-0000-0000CA160000}"/>
    <cellStyle name="Vírgula 7 2 3 7 2" xfId="889" xr:uid="{00000000-0005-0000-0000-0000CB160000}"/>
    <cellStyle name="Vírgula 7 2 3 7 2 2" xfId="3174" xr:uid="{00000000-0005-0000-0000-0000CC160000}"/>
    <cellStyle name="Vírgula 7 2 3 7 2 2 2" xfId="4133" xr:uid="{00000000-0005-0000-0000-0000CD160000}"/>
    <cellStyle name="Vírgula 7 2 3 7 2 2 2 2" xfId="6241" xr:uid="{00000000-0005-0000-0000-0000CE160000}"/>
    <cellStyle name="Vírgula 7 2 3 7 2 2 3" xfId="5302" xr:uid="{00000000-0005-0000-0000-0000CF160000}"/>
    <cellStyle name="Vírgula 7 2 3 7 2 3" xfId="3923" xr:uid="{00000000-0005-0000-0000-0000D0160000}"/>
    <cellStyle name="Vírgula 7 2 3 7 2 3 2" xfId="6040" xr:uid="{00000000-0005-0000-0000-0000D1160000}"/>
    <cellStyle name="Vírgula 7 2 3 7 2 4" xfId="5045" xr:uid="{00000000-0005-0000-0000-0000D2160000}"/>
    <cellStyle name="Vírgula 7 2 3 7 3" xfId="3071" xr:uid="{00000000-0005-0000-0000-0000D3160000}"/>
    <cellStyle name="Vírgula 7 2 3 7 3 2" xfId="4194" xr:uid="{00000000-0005-0000-0000-0000D4160000}"/>
    <cellStyle name="Vírgula 7 2 3 7 3 2 2" xfId="6300" xr:uid="{00000000-0005-0000-0000-0000D5160000}"/>
    <cellStyle name="Vírgula 7 2 3 7 3 3" xfId="5199" xr:uid="{00000000-0005-0000-0000-0000D6160000}"/>
    <cellStyle name="Vírgula 7 2 3 7 4" xfId="3817" xr:uid="{00000000-0005-0000-0000-0000D7160000}"/>
    <cellStyle name="Vírgula 7 2 3 7 4 2" xfId="5939" xr:uid="{00000000-0005-0000-0000-0000D8160000}"/>
    <cellStyle name="Vírgula 7 2 3 7 5" xfId="4986" xr:uid="{00000000-0005-0000-0000-0000D9160000}"/>
    <cellStyle name="Vírgula 7 2 3 8" xfId="890" xr:uid="{00000000-0005-0000-0000-0000DA160000}"/>
    <cellStyle name="Vírgula 7 2 3 8 2" xfId="2400" xr:uid="{00000000-0005-0000-0000-0000DB160000}"/>
    <cellStyle name="Vírgula 7 2 3 8 2 2" xfId="3529" xr:uid="{00000000-0005-0000-0000-0000DC160000}"/>
    <cellStyle name="Vírgula 7 2 3 8 2 2 2" xfId="4364" xr:uid="{00000000-0005-0000-0000-0000DD160000}"/>
    <cellStyle name="Vírgula 7 2 3 8 2 2 2 2" xfId="6468" xr:uid="{00000000-0005-0000-0000-0000DE160000}"/>
    <cellStyle name="Vírgula 7 2 3 8 2 2 3" xfId="5657" xr:uid="{00000000-0005-0000-0000-0000DF160000}"/>
    <cellStyle name="Vírgula 7 2 3 8 2 3" xfId="4285" xr:uid="{00000000-0005-0000-0000-0000E0160000}"/>
    <cellStyle name="Vírgula 7 2 3 8 2 3 2" xfId="6389" xr:uid="{00000000-0005-0000-0000-0000E1160000}"/>
    <cellStyle name="Vírgula 7 2 3 8 2 4" xfId="5115" xr:uid="{00000000-0005-0000-0000-0000E2160000}"/>
    <cellStyle name="Vírgula 7 2 3 8 3" xfId="2399" xr:uid="{00000000-0005-0000-0000-0000E3160000}"/>
    <cellStyle name="Vírgula 7 2 3 8 3 2" xfId="3528" xr:uid="{00000000-0005-0000-0000-0000E4160000}"/>
    <cellStyle name="Vírgula 7 2 3 8 3 2 2" xfId="4406" xr:uid="{00000000-0005-0000-0000-0000E5160000}"/>
    <cellStyle name="Vírgula 7 2 3 8 3 2 2 2" xfId="6509" xr:uid="{00000000-0005-0000-0000-0000E6160000}"/>
    <cellStyle name="Vírgula 7 2 3 8 3 2 3" xfId="5656" xr:uid="{00000000-0005-0000-0000-0000E7160000}"/>
    <cellStyle name="Vírgula 7 2 3 8 3 3" xfId="4284" xr:uid="{00000000-0005-0000-0000-0000E8160000}"/>
    <cellStyle name="Vírgula 7 2 3 8 3 3 2" xfId="6388" xr:uid="{00000000-0005-0000-0000-0000E9160000}"/>
    <cellStyle name="Vírgula 7 2 3 8 3 4" xfId="5114" xr:uid="{00000000-0005-0000-0000-0000EA160000}"/>
    <cellStyle name="Vírgula 7 2 3 8 4" xfId="3175" xr:uid="{00000000-0005-0000-0000-0000EB160000}"/>
    <cellStyle name="Vírgula 7 2 3 8 4 2" xfId="4145" xr:uid="{00000000-0005-0000-0000-0000EC160000}"/>
    <cellStyle name="Vírgula 7 2 3 8 4 2 2" xfId="6253" xr:uid="{00000000-0005-0000-0000-0000ED160000}"/>
    <cellStyle name="Vírgula 7 2 3 8 4 3" xfId="5303" xr:uid="{00000000-0005-0000-0000-0000EE160000}"/>
    <cellStyle name="Vírgula 7 2 3 8 5" xfId="3924" xr:uid="{00000000-0005-0000-0000-0000EF160000}"/>
    <cellStyle name="Vírgula 7 2 3 8 5 2" xfId="6041" xr:uid="{00000000-0005-0000-0000-0000F0160000}"/>
    <cellStyle name="Vírgula 7 2 3 8 6" xfId="5046" xr:uid="{00000000-0005-0000-0000-0000F1160000}"/>
    <cellStyle name="Vírgula 7 2 3 9" xfId="2401" xr:uid="{00000000-0005-0000-0000-0000F2160000}"/>
    <cellStyle name="Vírgula 7 2 3 9 2" xfId="2402" xr:uid="{00000000-0005-0000-0000-0000F3160000}"/>
    <cellStyle name="Vírgula 7 2 3 9 2 2" xfId="3531" xr:uid="{00000000-0005-0000-0000-0000F4160000}"/>
    <cellStyle name="Vírgula 7 2 3 9 2 2 2" xfId="4208" xr:uid="{00000000-0005-0000-0000-0000F5160000}"/>
    <cellStyle name="Vírgula 7 2 3 9 2 2 2 2" xfId="6314" xr:uid="{00000000-0005-0000-0000-0000F6160000}"/>
    <cellStyle name="Vírgula 7 2 3 9 2 2 3" xfId="5659" xr:uid="{00000000-0005-0000-0000-0000F7160000}"/>
    <cellStyle name="Vírgula 7 2 3 9 2 3" xfId="4287" xr:uid="{00000000-0005-0000-0000-0000F8160000}"/>
    <cellStyle name="Vírgula 7 2 3 9 2 3 2" xfId="6391" xr:uid="{00000000-0005-0000-0000-0000F9160000}"/>
    <cellStyle name="Vírgula 7 2 3 9 2 4" xfId="5117" xr:uid="{00000000-0005-0000-0000-0000FA160000}"/>
    <cellStyle name="Vírgula 7 2 3 9 3" xfId="3530" xr:uid="{00000000-0005-0000-0000-0000FB160000}"/>
    <cellStyle name="Vírgula 7 2 3 9 3 2" xfId="3728" xr:uid="{00000000-0005-0000-0000-0000FC160000}"/>
    <cellStyle name="Vírgula 7 2 3 9 3 2 2" xfId="5853" xr:uid="{00000000-0005-0000-0000-0000FD160000}"/>
    <cellStyle name="Vírgula 7 2 3 9 3 3" xfId="5658" xr:uid="{00000000-0005-0000-0000-0000FE160000}"/>
    <cellStyle name="Vírgula 7 2 3 9 4" xfId="4286" xr:uid="{00000000-0005-0000-0000-0000FF160000}"/>
    <cellStyle name="Vírgula 7 2 3 9 4 2" xfId="6390" xr:uid="{00000000-0005-0000-0000-000000170000}"/>
    <cellStyle name="Vírgula 7 2 3 9 5" xfId="5116" xr:uid="{00000000-0005-0000-0000-000001170000}"/>
    <cellStyle name="Vírgula 7 2 4" xfId="453" xr:uid="{00000000-0005-0000-0000-000002170000}"/>
    <cellStyle name="Vírgula 7 2 4 2" xfId="606" xr:uid="{00000000-0005-0000-0000-000003170000}"/>
    <cellStyle name="Vírgula 7 2 4 2 2" xfId="891" xr:uid="{00000000-0005-0000-0000-000004170000}"/>
    <cellStyle name="Vírgula 7 2 4 2 2 2" xfId="3176" xr:uid="{00000000-0005-0000-0000-000005170000}"/>
    <cellStyle name="Vírgula 7 2 4 2 2 2 2" xfId="3738" xr:uid="{00000000-0005-0000-0000-000006170000}"/>
    <cellStyle name="Vírgula 7 2 4 2 2 2 2 2" xfId="5862" xr:uid="{00000000-0005-0000-0000-000007170000}"/>
    <cellStyle name="Vírgula 7 2 4 2 2 2 3" xfId="5304" xr:uid="{00000000-0005-0000-0000-000008170000}"/>
    <cellStyle name="Vírgula 7 2 4 2 2 3" xfId="3925" xr:uid="{00000000-0005-0000-0000-000009170000}"/>
    <cellStyle name="Vírgula 7 2 4 2 2 3 2" xfId="6042" xr:uid="{00000000-0005-0000-0000-00000A170000}"/>
    <cellStyle name="Vírgula 7 2 4 2 2 4" xfId="5047" xr:uid="{00000000-0005-0000-0000-00000B170000}"/>
    <cellStyle name="Vírgula 7 2 4 2 3" xfId="3072" xr:uid="{00000000-0005-0000-0000-00000C170000}"/>
    <cellStyle name="Vírgula 7 2 4 2 3 2" xfId="4223" xr:uid="{00000000-0005-0000-0000-00000D170000}"/>
    <cellStyle name="Vírgula 7 2 4 2 3 2 2" xfId="6329" xr:uid="{00000000-0005-0000-0000-00000E170000}"/>
    <cellStyle name="Vírgula 7 2 4 2 3 3" xfId="5200" xr:uid="{00000000-0005-0000-0000-00000F170000}"/>
    <cellStyle name="Vírgula 7 2 4 2 4" xfId="3818" xr:uid="{00000000-0005-0000-0000-000010170000}"/>
    <cellStyle name="Vírgula 7 2 4 2 4 2" xfId="5940" xr:uid="{00000000-0005-0000-0000-000011170000}"/>
    <cellStyle name="Vírgula 7 2 4 2 5" xfId="4987" xr:uid="{00000000-0005-0000-0000-000012170000}"/>
    <cellStyle name="Vírgula 7 2 4 3" xfId="892" xr:uid="{00000000-0005-0000-0000-000013170000}"/>
    <cellStyle name="Vírgula 7 2 4 3 2" xfId="3177" xr:uid="{00000000-0005-0000-0000-000014170000}"/>
    <cellStyle name="Vírgula 7 2 4 3 2 2" xfId="4363" xr:uid="{00000000-0005-0000-0000-000015170000}"/>
    <cellStyle name="Vírgula 7 2 4 3 2 2 2" xfId="6467" xr:uid="{00000000-0005-0000-0000-000016170000}"/>
    <cellStyle name="Vírgula 7 2 4 3 2 3" xfId="5305" xr:uid="{00000000-0005-0000-0000-000017170000}"/>
    <cellStyle name="Vírgula 7 2 4 3 3" xfId="3926" xr:uid="{00000000-0005-0000-0000-000018170000}"/>
    <cellStyle name="Vírgula 7 2 4 3 3 2" xfId="6043" xr:uid="{00000000-0005-0000-0000-000019170000}"/>
    <cellStyle name="Vírgula 7 2 4 3 4" xfId="5048" xr:uid="{00000000-0005-0000-0000-00001A170000}"/>
    <cellStyle name="Vírgula 7 2 4 4" xfId="3053" xr:uid="{00000000-0005-0000-0000-00001B170000}"/>
    <cellStyle name="Vírgula 7 2 4 4 2" xfId="4089" xr:uid="{00000000-0005-0000-0000-00001C170000}"/>
    <cellStyle name="Vírgula 7 2 4 4 2 2" xfId="6197" xr:uid="{00000000-0005-0000-0000-00001D170000}"/>
    <cellStyle name="Vírgula 7 2 4 4 3" xfId="5181" xr:uid="{00000000-0005-0000-0000-00001E170000}"/>
    <cellStyle name="Vírgula 7 2 4 5" xfId="3770" xr:uid="{00000000-0005-0000-0000-00001F170000}"/>
    <cellStyle name="Vírgula 7 2 4 5 2" xfId="5894" xr:uid="{00000000-0005-0000-0000-000020170000}"/>
    <cellStyle name="Vírgula 7 2 4 6" xfId="4974" xr:uid="{00000000-0005-0000-0000-000021170000}"/>
    <cellStyle name="Vírgula 7 2 5" xfId="454" xr:uid="{00000000-0005-0000-0000-000022170000}"/>
    <cellStyle name="Vírgula 7 2 5 2" xfId="893" xr:uid="{00000000-0005-0000-0000-000023170000}"/>
    <cellStyle name="Vírgula 7 2 5 2 2" xfId="2404" xr:uid="{00000000-0005-0000-0000-000024170000}"/>
    <cellStyle name="Vírgula 7 2 5 2 2 2" xfId="3533" xr:uid="{00000000-0005-0000-0000-000025170000}"/>
    <cellStyle name="Vírgula 7 2 5 2 2 2 2" xfId="4116" xr:uid="{00000000-0005-0000-0000-000026170000}"/>
    <cellStyle name="Vírgula 7 2 5 2 2 2 2 2" xfId="6224" xr:uid="{00000000-0005-0000-0000-000027170000}"/>
    <cellStyle name="Vírgula 7 2 5 2 2 2 3" xfId="5661" xr:uid="{00000000-0005-0000-0000-000028170000}"/>
    <cellStyle name="Vírgula 7 2 5 2 2 3" xfId="4289" xr:uid="{00000000-0005-0000-0000-000029170000}"/>
    <cellStyle name="Vírgula 7 2 5 2 2 3 2" xfId="6393" xr:uid="{00000000-0005-0000-0000-00002A170000}"/>
    <cellStyle name="Vírgula 7 2 5 2 2 4" xfId="5119" xr:uid="{00000000-0005-0000-0000-00002B170000}"/>
    <cellStyle name="Vírgula 7 2 5 2 3" xfId="3178" xr:uid="{00000000-0005-0000-0000-00002C170000}"/>
    <cellStyle name="Vírgula 7 2 5 2 3 2" xfId="4179" xr:uid="{00000000-0005-0000-0000-00002D170000}"/>
    <cellStyle name="Vírgula 7 2 5 2 3 2 2" xfId="6285" xr:uid="{00000000-0005-0000-0000-00002E170000}"/>
    <cellStyle name="Vírgula 7 2 5 2 3 3" xfId="5306" xr:uid="{00000000-0005-0000-0000-00002F170000}"/>
    <cellStyle name="Vírgula 7 2 5 2 4" xfId="3927" xr:uid="{00000000-0005-0000-0000-000030170000}"/>
    <cellStyle name="Vírgula 7 2 5 2 4 2" xfId="6044" xr:uid="{00000000-0005-0000-0000-000031170000}"/>
    <cellStyle name="Vírgula 7 2 5 2 5" xfId="5049" xr:uid="{00000000-0005-0000-0000-000032170000}"/>
    <cellStyle name="Vírgula 7 2 5 3" xfId="1084" xr:uid="{00000000-0005-0000-0000-000033170000}"/>
    <cellStyle name="Vírgula 7 2 5 3 2" xfId="3216" xr:uid="{00000000-0005-0000-0000-000034170000}"/>
    <cellStyle name="Vírgula 7 2 5 3 2 2" xfId="3853" xr:uid="{00000000-0005-0000-0000-000035170000}"/>
    <cellStyle name="Vírgula 7 2 5 3 2 2 2" xfId="5975" xr:uid="{00000000-0005-0000-0000-000036170000}"/>
    <cellStyle name="Vírgula 7 2 5 3 2 3" xfId="5344" xr:uid="{00000000-0005-0000-0000-000037170000}"/>
    <cellStyle name="Vírgula 7 2 5 3 3" xfId="3993" xr:uid="{00000000-0005-0000-0000-000038170000}"/>
    <cellStyle name="Vírgula 7 2 5 3 3 2" xfId="6109" xr:uid="{00000000-0005-0000-0000-000039170000}"/>
    <cellStyle name="Vírgula 7 2 5 3 4" xfId="5081" xr:uid="{00000000-0005-0000-0000-00003A170000}"/>
    <cellStyle name="Vírgula 7 2 5 4" xfId="2405" xr:uid="{00000000-0005-0000-0000-00003B170000}"/>
    <cellStyle name="Vírgula 7 2 5 4 2" xfId="3534" xr:uid="{00000000-0005-0000-0000-00003C170000}"/>
    <cellStyle name="Vírgula 7 2 5 4 2 2" xfId="4450" xr:uid="{00000000-0005-0000-0000-00003D170000}"/>
    <cellStyle name="Vírgula 7 2 5 4 2 2 2" xfId="6551" xr:uid="{00000000-0005-0000-0000-00003E170000}"/>
    <cellStyle name="Vírgula 7 2 5 4 2 3" xfId="5662" xr:uid="{00000000-0005-0000-0000-00003F170000}"/>
    <cellStyle name="Vírgula 7 2 5 4 3" xfId="4290" xr:uid="{00000000-0005-0000-0000-000040170000}"/>
    <cellStyle name="Vírgula 7 2 5 4 3 2" xfId="6394" xr:uid="{00000000-0005-0000-0000-000041170000}"/>
    <cellStyle name="Vírgula 7 2 5 4 4" xfId="5120" xr:uid="{00000000-0005-0000-0000-000042170000}"/>
    <cellStyle name="Vírgula 7 2 5 5" xfId="2406" xr:uid="{00000000-0005-0000-0000-000043170000}"/>
    <cellStyle name="Vírgula 7 2 5 5 2" xfId="3535" xr:uid="{00000000-0005-0000-0000-000044170000}"/>
    <cellStyle name="Vírgula 7 2 5 5 2 2" xfId="4409" xr:uid="{00000000-0005-0000-0000-000045170000}"/>
    <cellStyle name="Vírgula 7 2 5 5 2 2 2" xfId="6512" xr:uid="{00000000-0005-0000-0000-000046170000}"/>
    <cellStyle name="Vírgula 7 2 5 5 2 3" xfId="5663" xr:uid="{00000000-0005-0000-0000-000047170000}"/>
    <cellStyle name="Vírgula 7 2 5 5 3" xfId="4291" xr:uid="{00000000-0005-0000-0000-000048170000}"/>
    <cellStyle name="Vírgula 7 2 5 5 3 2" xfId="6395" xr:uid="{00000000-0005-0000-0000-000049170000}"/>
    <cellStyle name="Vírgula 7 2 5 5 4" xfId="5121" xr:uid="{00000000-0005-0000-0000-00004A170000}"/>
    <cellStyle name="Vírgula 7 2 5 6" xfId="2403" xr:uid="{00000000-0005-0000-0000-00004B170000}"/>
    <cellStyle name="Vírgula 7 2 5 6 2" xfId="3532" xr:uid="{00000000-0005-0000-0000-00004C170000}"/>
    <cellStyle name="Vírgula 7 2 5 6 2 2" xfId="4209" xr:uid="{00000000-0005-0000-0000-00004D170000}"/>
    <cellStyle name="Vírgula 7 2 5 6 2 2 2" xfId="6315" xr:uid="{00000000-0005-0000-0000-00004E170000}"/>
    <cellStyle name="Vírgula 7 2 5 6 2 3" xfId="5660" xr:uid="{00000000-0005-0000-0000-00004F170000}"/>
    <cellStyle name="Vírgula 7 2 5 6 3" xfId="4288" xr:uid="{00000000-0005-0000-0000-000050170000}"/>
    <cellStyle name="Vírgula 7 2 5 6 3 2" xfId="6392" xr:uid="{00000000-0005-0000-0000-000051170000}"/>
    <cellStyle name="Vírgula 7 2 5 6 4" xfId="5118" xr:uid="{00000000-0005-0000-0000-000052170000}"/>
    <cellStyle name="Vírgula 7 2 5 7" xfId="3054" xr:uid="{00000000-0005-0000-0000-000053170000}"/>
    <cellStyle name="Vírgula 7 2 5 7 2" xfId="3756" xr:uid="{00000000-0005-0000-0000-000054170000}"/>
    <cellStyle name="Vírgula 7 2 5 7 2 2" xfId="5880" xr:uid="{00000000-0005-0000-0000-000055170000}"/>
    <cellStyle name="Vírgula 7 2 5 7 3" xfId="5182" xr:uid="{00000000-0005-0000-0000-000056170000}"/>
    <cellStyle name="Vírgula 7 2 5 8" xfId="3771" xr:uid="{00000000-0005-0000-0000-000057170000}"/>
    <cellStyle name="Vírgula 7 2 5 8 2" xfId="5895" xr:uid="{00000000-0005-0000-0000-000058170000}"/>
    <cellStyle name="Vírgula 7 2 5 9" xfId="4975" xr:uid="{00000000-0005-0000-0000-000059170000}"/>
    <cellStyle name="Vírgula 7 2 6" xfId="607" xr:uid="{00000000-0005-0000-0000-00005A170000}"/>
    <cellStyle name="Vírgula 7 2 6 2" xfId="608" xr:uid="{00000000-0005-0000-0000-00005B170000}"/>
    <cellStyle name="Vírgula 7 2 6 2 2" xfId="894" xr:uid="{00000000-0005-0000-0000-00005C170000}"/>
    <cellStyle name="Vírgula 7 2 6 2 2 2" xfId="3179" xr:uid="{00000000-0005-0000-0000-00005D170000}"/>
    <cellStyle name="Vírgula 7 2 6 2 2 2 2" xfId="4226" xr:uid="{00000000-0005-0000-0000-00005E170000}"/>
    <cellStyle name="Vírgula 7 2 6 2 2 2 2 2" xfId="6332" xr:uid="{00000000-0005-0000-0000-00005F170000}"/>
    <cellStyle name="Vírgula 7 2 6 2 2 2 3" xfId="5307" xr:uid="{00000000-0005-0000-0000-000060170000}"/>
    <cellStyle name="Vírgula 7 2 6 2 2 3" xfId="3928" xr:uid="{00000000-0005-0000-0000-000061170000}"/>
    <cellStyle name="Vírgula 7 2 6 2 2 3 2" xfId="6045" xr:uid="{00000000-0005-0000-0000-000062170000}"/>
    <cellStyle name="Vírgula 7 2 6 2 2 4" xfId="5050" xr:uid="{00000000-0005-0000-0000-000063170000}"/>
    <cellStyle name="Vírgula 7 2 6 2 3" xfId="3074" xr:uid="{00000000-0005-0000-0000-000064170000}"/>
    <cellStyle name="Vírgula 7 2 6 2 3 2" xfId="4112" xr:uid="{00000000-0005-0000-0000-000065170000}"/>
    <cellStyle name="Vírgula 7 2 6 2 3 2 2" xfId="6220" xr:uid="{00000000-0005-0000-0000-000066170000}"/>
    <cellStyle name="Vírgula 7 2 6 2 3 3" xfId="5202" xr:uid="{00000000-0005-0000-0000-000067170000}"/>
    <cellStyle name="Vírgula 7 2 6 2 4" xfId="3820" xr:uid="{00000000-0005-0000-0000-000068170000}"/>
    <cellStyle name="Vírgula 7 2 6 2 4 2" xfId="5942" xr:uid="{00000000-0005-0000-0000-000069170000}"/>
    <cellStyle name="Vírgula 7 2 6 2 5" xfId="4989" xr:uid="{00000000-0005-0000-0000-00006A170000}"/>
    <cellStyle name="Vírgula 7 2 6 3" xfId="895" xr:uid="{00000000-0005-0000-0000-00006B170000}"/>
    <cellStyle name="Vírgula 7 2 6 3 2" xfId="3180" xr:uid="{00000000-0005-0000-0000-00006C170000}"/>
    <cellStyle name="Vírgula 7 2 6 3 2 2" xfId="4249" xr:uid="{00000000-0005-0000-0000-00006D170000}"/>
    <cellStyle name="Vírgula 7 2 6 3 2 2 2" xfId="6353" xr:uid="{00000000-0005-0000-0000-00006E170000}"/>
    <cellStyle name="Vírgula 7 2 6 3 2 3" xfId="5308" xr:uid="{00000000-0005-0000-0000-00006F170000}"/>
    <cellStyle name="Vírgula 7 2 6 3 3" xfId="3929" xr:uid="{00000000-0005-0000-0000-000070170000}"/>
    <cellStyle name="Vírgula 7 2 6 3 3 2" xfId="6046" xr:uid="{00000000-0005-0000-0000-000071170000}"/>
    <cellStyle name="Vírgula 7 2 6 3 4" xfId="5051" xr:uid="{00000000-0005-0000-0000-000072170000}"/>
    <cellStyle name="Vírgula 7 2 6 4" xfId="3073" xr:uid="{00000000-0005-0000-0000-000073170000}"/>
    <cellStyle name="Vírgula 7 2 6 4 2" xfId="4047" xr:uid="{00000000-0005-0000-0000-000074170000}"/>
    <cellStyle name="Vírgula 7 2 6 4 2 2" xfId="6156" xr:uid="{00000000-0005-0000-0000-000075170000}"/>
    <cellStyle name="Vírgula 7 2 6 4 3" xfId="5201" xr:uid="{00000000-0005-0000-0000-000076170000}"/>
    <cellStyle name="Vírgula 7 2 6 5" xfId="3819" xr:uid="{00000000-0005-0000-0000-000077170000}"/>
    <cellStyle name="Vírgula 7 2 6 5 2" xfId="5941" xr:uid="{00000000-0005-0000-0000-000078170000}"/>
    <cellStyle name="Vírgula 7 2 6 6" xfId="4988" xr:uid="{00000000-0005-0000-0000-000079170000}"/>
    <cellStyle name="Vírgula 7 2 7" xfId="609" xr:uid="{00000000-0005-0000-0000-00007A170000}"/>
    <cellStyle name="Vírgula 7 2 7 2" xfId="896" xr:uid="{00000000-0005-0000-0000-00007B170000}"/>
    <cellStyle name="Vírgula 7 2 7 2 2" xfId="3181" xr:uid="{00000000-0005-0000-0000-00007C170000}"/>
    <cellStyle name="Vírgula 7 2 7 2 2 2" xfId="4478" xr:uid="{00000000-0005-0000-0000-00007D170000}"/>
    <cellStyle name="Vírgula 7 2 7 2 2 2 2" xfId="6578" xr:uid="{00000000-0005-0000-0000-00007E170000}"/>
    <cellStyle name="Vírgula 7 2 7 2 2 3" xfId="5309" xr:uid="{00000000-0005-0000-0000-00007F170000}"/>
    <cellStyle name="Vírgula 7 2 7 2 3" xfId="3930" xr:uid="{00000000-0005-0000-0000-000080170000}"/>
    <cellStyle name="Vírgula 7 2 7 2 3 2" xfId="6047" xr:uid="{00000000-0005-0000-0000-000081170000}"/>
    <cellStyle name="Vírgula 7 2 7 2 4" xfId="5052" xr:uid="{00000000-0005-0000-0000-000082170000}"/>
    <cellStyle name="Vírgula 7 2 7 3" xfId="3075" xr:uid="{00000000-0005-0000-0000-000083170000}"/>
    <cellStyle name="Vírgula 7 2 7 3 2" xfId="3847" xr:uid="{00000000-0005-0000-0000-000084170000}"/>
    <cellStyle name="Vírgula 7 2 7 3 2 2" xfId="5969" xr:uid="{00000000-0005-0000-0000-000085170000}"/>
    <cellStyle name="Vírgula 7 2 7 3 3" xfId="5203" xr:uid="{00000000-0005-0000-0000-000086170000}"/>
    <cellStyle name="Vírgula 7 2 7 4" xfId="3821" xr:uid="{00000000-0005-0000-0000-000087170000}"/>
    <cellStyle name="Vírgula 7 2 7 4 2" xfId="5943" xr:uid="{00000000-0005-0000-0000-000088170000}"/>
    <cellStyle name="Vírgula 7 2 7 5" xfId="4990" xr:uid="{00000000-0005-0000-0000-000089170000}"/>
    <cellStyle name="Vírgula 7 2 8" xfId="732" xr:uid="{00000000-0005-0000-0000-00008A170000}"/>
    <cellStyle name="Vírgula 7 2 8 2" xfId="2407" xr:uid="{00000000-0005-0000-0000-00008B170000}"/>
    <cellStyle name="Vírgula 7 2 8 2 2" xfId="3536" xr:uid="{00000000-0005-0000-0000-00008C170000}"/>
    <cellStyle name="Vírgula 7 2 8 2 2 2" xfId="4239" xr:uid="{00000000-0005-0000-0000-00008D170000}"/>
    <cellStyle name="Vírgula 7 2 8 2 2 2 2" xfId="6344" xr:uid="{00000000-0005-0000-0000-00008E170000}"/>
    <cellStyle name="Vírgula 7 2 8 2 2 3" xfId="5664" xr:uid="{00000000-0005-0000-0000-00008F170000}"/>
    <cellStyle name="Vírgula 7 2 8 2 3" xfId="4292" xr:uid="{00000000-0005-0000-0000-000090170000}"/>
    <cellStyle name="Vírgula 7 2 8 2 3 2" xfId="6396" xr:uid="{00000000-0005-0000-0000-000091170000}"/>
    <cellStyle name="Vírgula 7 2 8 2 4" xfId="5122" xr:uid="{00000000-0005-0000-0000-000092170000}"/>
    <cellStyle name="Vírgula 7 2 8 3" xfId="3117" xr:uid="{00000000-0005-0000-0000-000093170000}"/>
    <cellStyle name="Vírgula 7 2 8 3 2" xfId="4532" xr:uid="{00000000-0005-0000-0000-000094170000}"/>
    <cellStyle name="Vírgula 7 2 8 3 2 2" xfId="6632" xr:uid="{00000000-0005-0000-0000-000095170000}"/>
    <cellStyle name="Vírgula 7 2 8 3 3" xfId="5245" xr:uid="{00000000-0005-0000-0000-000096170000}"/>
    <cellStyle name="Vírgula 7 2 8 4" xfId="4216" xr:uid="{00000000-0005-0000-0000-000097170000}"/>
    <cellStyle name="Vírgula 7 2 8 4 2" xfId="6322" xr:uid="{00000000-0005-0000-0000-000098170000}"/>
    <cellStyle name="Vírgula 7 2 9" xfId="2408" xr:uid="{00000000-0005-0000-0000-000099170000}"/>
    <cellStyle name="Vírgula 7 2 9 2" xfId="3537" xr:uid="{00000000-0005-0000-0000-00009A170000}"/>
    <cellStyle name="Vírgula 7 2 9 2 2" xfId="4041" xr:uid="{00000000-0005-0000-0000-00009B170000}"/>
    <cellStyle name="Vírgula 7 2 9 2 2 2" xfId="6150" xr:uid="{00000000-0005-0000-0000-00009C170000}"/>
    <cellStyle name="Vírgula 7 2 9 2 3" xfId="5665" xr:uid="{00000000-0005-0000-0000-00009D170000}"/>
    <cellStyle name="Vírgula 7 2 9 3" xfId="4293" xr:uid="{00000000-0005-0000-0000-00009E170000}"/>
    <cellStyle name="Vírgula 7 2 9 3 2" xfId="6397" xr:uid="{00000000-0005-0000-0000-00009F170000}"/>
    <cellStyle name="Vírgula 7 2 9 4" xfId="5123" xr:uid="{00000000-0005-0000-0000-0000A0170000}"/>
    <cellStyle name="Vírgula 7 20" xfId="2409" xr:uid="{00000000-0005-0000-0000-0000A1170000}"/>
    <cellStyle name="Vírgula 7 20 2" xfId="3538" xr:uid="{00000000-0005-0000-0000-0000A2170000}"/>
    <cellStyle name="Vírgula 7 20 2 2" xfId="4099" xr:uid="{00000000-0005-0000-0000-0000A3170000}"/>
    <cellStyle name="Vírgula 7 20 2 2 2" xfId="6207" xr:uid="{00000000-0005-0000-0000-0000A4170000}"/>
    <cellStyle name="Vírgula 7 20 2 3" xfId="5666" xr:uid="{00000000-0005-0000-0000-0000A5170000}"/>
    <cellStyle name="Vírgula 7 20 3" xfId="4294" xr:uid="{00000000-0005-0000-0000-0000A6170000}"/>
    <cellStyle name="Vírgula 7 20 3 2" xfId="6398" xr:uid="{00000000-0005-0000-0000-0000A7170000}"/>
    <cellStyle name="Vírgula 7 20 4" xfId="5124" xr:uid="{00000000-0005-0000-0000-0000A8170000}"/>
    <cellStyle name="Vírgula 7 21" xfId="2356" xr:uid="{00000000-0005-0000-0000-0000A9170000}"/>
    <cellStyle name="Vírgula 7 21 2" xfId="2883" xr:uid="{00000000-0005-0000-0000-0000AA170000}"/>
    <cellStyle name="Vírgula 7 21 2 2" xfId="3660" xr:uid="{00000000-0005-0000-0000-0000AB170000}"/>
    <cellStyle name="Vírgula 7 21 2 2 2" xfId="4938" xr:uid="{00000000-0005-0000-0000-0000AC170000}"/>
    <cellStyle name="Vírgula 7 21 2 2 2 2" xfId="7038" xr:uid="{00000000-0005-0000-0000-0000AD170000}"/>
    <cellStyle name="Vírgula 7 21 2 2 3" xfId="5788" xr:uid="{00000000-0005-0000-0000-0000AE170000}"/>
    <cellStyle name="Vírgula 7 21 3" xfId="2808" xr:uid="{00000000-0005-0000-0000-0000AF170000}"/>
    <cellStyle name="Vírgula 7 21 3 2" xfId="3636" xr:uid="{00000000-0005-0000-0000-0000B0170000}"/>
    <cellStyle name="Vírgula 7 21 3 2 2" xfId="4914" xr:uid="{00000000-0005-0000-0000-0000B1170000}"/>
    <cellStyle name="Vírgula 7 21 3 2 2 2" xfId="7014" xr:uid="{00000000-0005-0000-0000-0000B2170000}"/>
    <cellStyle name="Vírgula 7 21 3 2 3" xfId="5764" xr:uid="{00000000-0005-0000-0000-0000B3170000}"/>
    <cellStyle name="Vírgula 7 21 4" xfId="2661" xr:uid="{00000000-0005-0000-0000-0000B4170000}"/>
    <cellStyle name="Vírgula 7 21 4 2" xfId="3616" xr:uid="{00000000-0005-0000-0000-0000B5170000}"/>
    <cellStyle name="Vírgula 7 21 4 2 2" xfId="4894" xr:uid="{00000000-0005-0000-0000-0000B6170000}"/>
    <cellStyle name="Vírgula 7 21 4 2 2 2" xfId="6994" xr:uid="{00000000-0005-0000-0000-0000B7170000}"/>
    <cellStyle name="Vírgula 7 21 4 2 3" xfId="5744" xr:uid="{00000000-0005-0000-0000-0000B8170000}"/>
    <cellStyle name="Vírgula 7 21 5" xfId="2594" xr:uid="{00000000-0005-0000-0000-0000B9170000}"/>
    <cellStyle name="Vírgula 7 21 5 2" xfId="3600" xr:uid="{00000000-0005-0000-0000-0000BA170000}"/>
    <cellStyle name="Vírgula 7 21 5 2 2" xfId="4878" xr:uid="{00000000-0005-0000-0000-0000BB170000}"/>
    <cellStyle name="Vírgula 7 21 5 2 2 2" xfId="6978" xr:uid="{00000000-0005-0000-0000-0000BC170000}"/>
    <cellStyle name="Vírgula 7 21 5 2 3" xfId="5728" xr:uid="{00000000-0005-0000-0000-0000BD170000}"/>
    <cellStyle name="Vírgula 7 21 6" xfId="3485" xr:uid="{00000000-0005-0000-0000-0000BE170000}"/>
    <cellStyle name="Vírgula 7 21 6 2" xfId="4815" xr:uid="{00000000-0005-0000-0000-0000BF170000}"/>
    <cellStyle name="Vírgula 7 21 6 2 2" xfId="6915" xr:uid="{00000000-0005-0000-0000-0000C0170000}"/>
    <cellStyle name="Vírgula 7 21 6 3" xfId="5613" xr:uid="{00000000-0005-0000-0000-0000C1170000}"/>
    <cellStyle name="Vírgula 7 21 7" xfId="3693" xr:uid="{00000000-0005-0000-0000-0000C2170000}"/>
    <cellStyle name="Vírgula 7 21 7 2" xfId="5821" xr:uid="{00000000-0005-0000-0000-0000C3170000}"/>
    <cellStyle name="Vírgula 7 22" xfId="3033" xr:uid="{00000000-0005-0000-0000-0000C4170000}"/>
    <cellStyle name="Vírgula 7 22 2" xfId="4018" xr:uid="{00000000-0005-0000-0000-0000C5170000}"/>
    <cellStyle name="Vírgula 7 22 2 2" xfId="6130" xr:uid="{00000000-0005-0000-0000-0000C6170000}"/>
    <cellStyle name="Vírgula 7 22 3" xfId="5161" xr:uid="{00000000-0005-0000-0000-0000C7170000}"/>
    <cellStyle name="Vírgula 7 23" xfId="3703" xr:uid="{00000000-0005-0000-0000-0000C8170000}"/>
    <cellStyle name="Vírgula 7 23 2" xfId="5831" xr:uid="{00000000-0005-0000-0000-0000C9170000}"/>
    <cellStyle name="Vírgula 7 24" xfId="4065" xr:uid="{00000000-0005-0000-0000-0000CA170000}"/>
    <cellStyle name="Vírgula 7 24 2" xfId="6173" xr:uid="{00000000-0005-0000-0000-0000CB170000}"/>
    <cellStyle name="Vírgula 7 25" xfId="4966" xr:uid="{00000000-0005-0000-0000-0000CC170000}"/>
    <cellStyle name="Vírgula 7 3" xfId="123" xr:uid="{00000000-0005-0000-0000-0000CD170000}"/>
    <cellStyle name="Vírgula 7 3 10" xfId="897" xr:uid="{00000000-0005-0000-0000-0000CE170000}"/>
    <cellStyle name="Vírgula 7 3 10 2" xfId="3182" xr:uid="{00000000-0005-0000-0000-0000CF170000}"/>
    <cellStyle name="Vírgula 7 3 10 2 2" xfId="4253" xr:uid="{00000000-0005-0000-0000-0000D0170000}"/>
    <cellStyle name="Vírgula 7 3 10 2 2 2" xfId="6357" xr:uid="{00000000-0005-0000-0000-0000D1170000}"/>
    <cellStyle name="Vírgula 7 3 10 2 3" xfId="5310" xr:uid="{00000000-0005-0000-0000-0000D2170000}"/>
    <cellStyle name="Vírgula 7 3 10 3" xfId="3931" xr:uid="{00000000-0005-0000-0000-0000D3170000}"/>
    <cellStyle name="Vírgula 7 3 10 3 2" xfId="6048" xr:uid="{00000000-0005-0000-0000-0000D4170000}"/>
    <cellStyle name="Vírgula 7 3 10 4" xfId="5053" xr:uid="{00000000-0005-0000-0000-0000D5170000}"/>
    <cellStyle name="Vírgula 7 3 2" xfId="455" xr:uid="{00000000-0005-0000-0000-0000D6170000}"/>
    <cellStyle name="Vírgula 7 3 2 2" xfId="610" xr:uid="{00000000-0005-0000-0000-0000D7170000}"/>
    <cellStyle name="Vírgula 7 3 2 2 2" xfId="832" xr:uid="{00000000-0005-0000-0000-0000D8170000}"/>
    <cellStyle name="Vírgula 7 3 2 2 2 2" xfId="3128" xr:uid="{00000000-0005-0000-0000-0000D9170000}"/>
    <cellStyle name="Vírgula 7 3 2 2 2 2 2" xfId="4543" xr:uid="{00000000-0005-0000-0000-0000DA170000}"/>
    <cellStyle name="Vírgula 7 3 2 2 2 2 2 2" xfId="6643" xr:uid="{00000000-0005-0000-0000-0000DB170000}"/>
    <cellStyle name="Vírgula 7 3 2 2 2 2 3" xfId="5256" xr:uid="{00000000-0005-0000-0000-0000DC170000}"/>
    <cellStyle name="Vírgula 7 3 2 2 2 3" xfId="4015" xr:uid="{00000000-0005-0000-0000-0000DD170000}"/>
    <cellStyle name="Vírgula 7 3 2 2 2 3 2" xfId="6127" xr:uid="{00000000-0005-0000-0000-0000DE170000}"/>
    <cellStyle name="Vírgula 7 3 2 2 3" xfId="3076" xr:uid="{00000000-0005-0000-0000-0000DF170000}"/>
    <cellStyle name="Vírgula 7 3 2 2 3 2" xfId="4503" xr:uid="{00000000-0005-0000-0000-0000E0170000}"/>
    <cellStyle name="Vírgula 7 3 2 2 3 2 2" xfId="6603" xr:uid="{00000000-0005-0000-0000-0000E1170000}"/>
    <cellStyle name="Vírgula 7 3 2 2 3 3" xfId="5204" xr:uid="{00000000-0005-0000-0000-0000E2170000}"/>
    <cellStyle name="Vírgula 7 3 2 2 4" xfId="4436" xr:uid="{00000000-0005-0000-0000-0000E3170000}"/>
    <cellStyle name="Vírgula 7 3 2 2 4 2" xfId="6537" xr:uid="{00000000-0005-0000-0000-0000E4170000}"/>
    <cellStyle name="Vírgula 7 3 2 3" xfId="898" xr:uid="{00000000-0005-0000-0000-0000E5170000}"/>
    <cellStyle name="Vírgula 7 3 2 3 2" xfId="3183" xr:uid="{00000000-0005-0000-0000-0000E6170000}"/>
    <cellStyle name="Vírgula 7 3 2 3 2 2" xfId="4402" xr:uid="{00000000-0005-0000-0000-0000E7170000}"/>
    <cellStyle name="Vírgula 7 3 2 3 2 2 2" xfId="6505" xr:uid="{00000000-0005-0000-0000-0000E8170000}"/>
    <cellStyle name="Vírgula 7 3 2 3 2 3" xfId="5311" xr:uid="{00000000-0005-0000-0000-0000E9170000}"/>
    <cellStyle name="Vírgula 7 3 2 3 3" xfId="3932" xr:uid="{00000000-0005-0000-0000-0000EA170000}"/>
    <cellStyle name="Vírgula 7 3 2 3 3 2" xfId="6049" xr:uid="{00000000-0005-0000-0000-0000EB170000}"/>
    <cellStyle name="Vírgula 7 3 2 3 4" xfId="5054" xr:uid="{00000000-0005-0000-0000-0000EC170000}"/>
    <cellStyle name="Vírgula 7 3 2 4" xfId="3055" xr:uid="{00000000-0005-0000-0000-0000ED170000}"/>
    <cellStyle name="Vírgula 7 3 2 4 2" xfId="4022" xr:uid="{00000000-0005-0000-0000-0000EE170000}"/>
    <cellStyle name="Vírgula 7 3 2 4 2 2" xfId="6134" xr:uid="{00000000-0005-0000-0000-0000EF170000}"/>
    <cellStyle name="Vírgula 7 3 2 4 3" xfId="5183" xr:uid="{00000000-0005-0000-0000-0000F0170000}"/>
    <cellStyle name="Vírgula 7 3 2 5" xfId="3772" xr:uid="{00000000-0005-0000-0000-0000F1170000}"/>
    <cellStyle name="Vírgula 7 3 2 5 2" xfId="5896" xr:uid="{00000000-0005-0000-0000-0000F2170000}"/>
    <cellStyle name="Vírgula 7 3 2 6" xfId="4976" xr:uid="{00000000-0005-0000-0000-0000F3170000}"/>
    <cellStyle name="Vírgula 7 3 3" xfId="456" xr:uid="{00000000-0005-0000-0000-0000F4170000}"/>
    <cellStyle name="Vírgula 7 3 3 2" xfId="798" xr:uid="{00000000-0005-0000-0000-0000F5170000}"/>
    <cellStyle name="Vírgula 7 3 3 2 2" xfId="3122" xr:uid="{00000000-0005-0000-0000-0000F6170000}"/>
    <cellStyle name="Vírgula 7 3 3 2 2 2" xfId="4537" xr:uid="{00000000-0005-0000-0000-0000F7170000}"/>
    <cellStyle name="Vírgula 7 3 3 2 2 2 2" xfId="6637" xr:uid="{00000000-0005-0000-0000-0000F8170000}"/>
    <cellStyle name="Vírgula 7 3 3 2 2 3" xfId="5250" xr:uid="{00000000-0005-0000-0000-0000F9170000}"/>
    <cellStyle name="Vírgula 7 3 3 2 3" xfId="4352" xr:uid="{00000000-0005-0000-0000-0000FA170000}"/>
    <cellStyle name="Vírgula 7 3 3 2 3 2" xfId="6456" xr:uid="{00000000-0005-0000-0000-0000FB170000}"/>
    <cellStyle name="Vírgula 7 3 3 3" xfId="3056" xr:uid="{00000000-0005-0000-0000-0000FC170000}"/>
    <cellStyle name="Vírgula 7 3 3 3 2" xfId="4497" xr:uid="{00000000-0005-0000-0000-0000FD170000}"/>
    <cellStyle name="Vírgula 7 3 3 3 2 2" xfId="6597" xr:uid="{00000000-0005-0000-0000-0000FE170000}"/>
    <cellStyle name="Vírgula 7 3 3 3 3" xfId="5184" xr:uid="{00000000-0005-0000-0000-0000FF170000}"/>
    <cellStyle name="Vírgula 7 3 3 4" xfId="3844" xr:uid="{00000000-0005-0000-0000-000000180000}"/>
    <cellStyle name="Vírgula 7 3 3 4 2" xfId="5966" xr:uid="{00000000-0005-0000-0000-000001180000}"/>
    <cellStyle name="Vírgula 7 3 4" xfId="611" xr:uid="{00000000-0005-0000-0000-000002180000}"/>
    <cellStyle name="Vírgula 7 3 4 2" xfId="612" xr:uid="{00000000-0005-0000-0000-000003180000}"/>
    <cellStyle name="Vírgula 7 3 4 2 2" xfId="833" xr:uid="{00000000-0005-0000-0000-000004180000}"/>
    <cellStyle name="Vírgula 7 3 4 2 2 2" xfId="3129" xr:uid="{00000000-0005-0000-0000-000005180000}"/>
    <cellStyle name="Vírgula 7 3 4 2 2 2 2" xfId="4544" xr:uid="{00000000-0005-0000-0000-000006180000}"/>
    <cellStyle name="Vírgula 7 3 4 2 2 2 2 2" xfId="6644" xr:uid="{00000000-0005-0000-0000-000007180000}"/>
    <cellStyle name="Vírgula 7 3 4 2 2 2 3" xfId="5257" xr:uid="{00000000-0005-0000-0000-000008180000}"/>
    <cellStyle name="Vírgula 7 3 4 2 2 3" xfId="4124" xr:uid="{00000000-0005-0000-0000-000009180000}"/>
    <cellStyle name="Vírgula 7 3 4 2 2 3 2" xfId="6232" xr:uid="{00000000-0005-0000-0000-00000A180000}"/>
    <cellStyle name="Vírgula 7 3 4 2 3" xfId="3077" xr:uid="{00000000-0005-0000-0000-00000B180000}"/>
    <cellStyle name="Vírgula 7 3 4 2 3 2" xfId="4504" xr:uid="{00000000-0005-0000-0000-00000C180000}"/>
    <cellStyle name="Vírgula 7 3 4 2 3 2 2" xfId="6604" xr:uid="{00000000-0005-0000-0000-00000D180000}"/>
    <cellStyle name="Vírgula 7 3 4 2 3 3" xfId="5205" xr:uid="{00000000-0005-0000-0000-00000E180000}"/>
    <cellStyle name="Vírgula 7 3 4 2 4" xfId="3695" xr:uid="{00000000-0005-0000-0000-00000F180000}"/>
    <cellStyle name="Vírgula 7 3 4 2 4 2" xfId="5823" xr:uid="{00000000-0005-0000-0000-000010180000}"/>
    <cellStyle name="Vírgula 7 3 4 3" xfId="899" xr:uid="{00000000-0005-0000-0000-000011180000}"/>
    <cellStyle name="Vírgula 7 3 4 3 2" xfId="2410" xr:uid="{00000000-0005-0000-0000-000012180000}"/>
    <cellStyle name="Vírgula 7 3 4 3 2 2" xfId="2884" xr:uid="{00000000-0005-0000-0000-000013180000}"/>
    <cellStyle name="Vírgula 7 3 4 3 2 2 2" xfId="3661" xr:uid="{00000000-0005-0000-0000-000014180000}"/>
    <cellStyle name="Vírgula 7 3 4 3 2 2 2 2" xfId="4939" xr:uid="{00000000-0005-0000-0000-000015180000}"/>
    <cellStyle name="Vírgula 7 3 4 3 2 2 2 2 2" xfId="7039" xr:uid="{00000000-0005-0000-0000-000016180000}"/>
    <cellStyle name="Vírgula 7 3 4 3 2 2 2 3" xfId="5789" xr:uid="{00000000-0005-0000-0000-000017180000}"/>
    <cellStyle name="Vírgula 7 3 4 3 2 3" xfId="2813" xr:uid="{00000000-0005-0000-0000-000018180000}"/>
    <cellStyle name="Vírgula 7 3 4 3 2 3 2" xfId="3641" xr:uid="{00000000-0005-0000-0000-000019180000}"/>
    <cellStyle name="Vírgula 7 3 4 3 2 3 2 2" xfId="4919" xr:uid="{00000000-0005-0000-0000-00001A180000}"/>
    <cellStyle name="Vírgula 7 3 4 3 2 3 2 2 2" xfId="7019" xr:uid="{00000000-0005-0000-0000-00001B180000}"/>
    <cellStyle name="Vírgula 7 3 4 3 2 3 2 3" xfId="5769" xr:uid="{00000000-0005-0000-0000-00001C180000}"/>
    <cellStyle name="Vírgula 7 3 4 3 2 4" xfId="2662" xr:uid="{00000000-0005-0000-0000-00001D180000}"/>
    <cellStyle name="Vírgula 7 3 4 3 2 4 2" xfId="3617" xr:uid="{00000000-0005-0000-0000-00001E180000}"/>
    <cellStyle name="Vírgula 7 3 4 3 2 4 2 2" xfId="4895" xr:uid="{00000000-0005-0000-0000-00001F180000}"/>
    <cellStyle name="Vírgula 7 3 4 3 2 4 2 2 2" xfId="6995" xr:uid="{00000000-0005-0000-0000-000020180000}"/>
    <cellStyle name="Vírgula 7 3 4 3 2 4 2 3" xfId="5745" xr:uid="{00000000-0005-0000-0000-000021180000}"/>
    <cellStyle name="Vírgula 7 3 4 3 2 5" xfId="2595" xr:uid="{00000000-0005-0000-0000-000022180000}"/>
    <cellStyle name="Vírgula 7 3 4 3 2 5 2" xfId="3601" xr:uid="{00000000-0005-0000-0000-000023180000}"/>
    <cellStyle name="Vírgula 7 3 4 3 2 5 2 2" xfId="4879" xr:uid="{00000000-0005-0000-0000-000024180000}"/>
    <cellStyle name="Vírgula 7 3 4 3 2 5 2 2 2" xfId="6979" xr:uid="{00000000-0005-0000-0000-000025180000}"/>
    <cellStyle name="Vírgula 7 3 4 3 2 5 2 3" xfId="5729" xr:uid="{00000000-0005-0000-0000-000026180000}"/>
    <cellStyle name="Vírgula 7 3 4 3 2 6" xfId="3539" xr:uid="{00000000-0005-0000-0000-000027180000}"/>
    <cellStyle name="Vírgula 7 3 4 3 2 6 2" xfId="4834" xr:uid="{00000000-0005-0000-0000-000028180000}"/>
    <cellStyle name="Vírgula 7 3 4 3 2 6 2 2" xfId="6934" xr:uid="{00000000-0005-0000-0000-000029180000}"/>
    <cellStyle name="Vírgula 7 3 4 3 2 6 3" xfId="5667" xr:uid="{00000000-0005-0000-0000-00002A180000}"/>
    <cellStyle name="Vírgula 7 3 4 3 2 7" xfId="4016" xr:uid="{00000000-0005-0000-0000-00002B180000}"/>
    <cellStyle name="Vírgula 7 3 4 3 2 7 2" xfId="6128" xr:uid="{00000000-0005-0000-0000-00002C180000}"/>
    <cellStyle name="Vírgula 7 3 4 3 3" xfId="2522" xr:uid="{00000000-0005-0000-0000-00002D180000}"/>
    <cellStyle name="Vírgula 7 3 4 3 3 2" xfId="3584" xr:uid="{00000000-0005-0000-0000-00002E180000}"/>
    <cellStyle name="Vírgula 7 3 4 3 3 2 2" xfId="4862" xr:uid="{00000000-0005-0000-0000-00002F180000}"/>
    <cellStyle name="Vírgula 7 3 4 3 3 2 2 2" xfId="6962" xr:uid="{00000000-0005-0000-0000-000030180000}"/>
    <cellStyle name="Vírgula 7 3 4 3 3 2 3" xfId="5712" xr:uid="{00000000-0005-0000-0000-000031180000}"/>
    <cellStyle name="Vírgula 7 3 4 3 3 3" xfId="3763" xr:uid="{00000000-0005-0000-0000-000032180000}"/>
    <cellStyle name="Vírgula 7 3 4 3 3 3 2" xfId="5887" xr:uid="{00000000-0005-0000-0000-000033180000}"/>
    <cellStyle name="Vírgula 7 3 4 3 4" xfId="3184" xr:uid="{00000000-0005-0000-0000-000034180000}"/>
    <cellStyle name="Vírgula 7 3 4 3 4 2" xfId="4344" xr:uid="{00000000-0005-0000-0000-000035180000}"/>
    <cellStyle name="Vírgula 7 3 4 3 4 2 2" xfId="6448" xr:uid="{00000000-0005-0000-0000-000036180000}"/>
    <cellStyle name="Vírgula 7 3 4 3 4 3" xfId="5312" xr:uid="{00000000-0005-0000-0000-000037180000}"/>
    <cellStyle name="Vírgula 7 3 4 3 5" xfId="3933" xr:uid="{00000000-0005-0000-0000-000038180000}"/>
    <cellStyle name="Vírgula 7 3 4 3 5 2" xfId="6050" xr:uid="{00000000-0005-0000-0000-000039180000}"/>
    <cellStyle name="Vírgula 7 3 4 3 6" xfId="5055" xr:uid="{00000000-0005-0000-0000-00003A180000}"/>
    <cellStyle name="Vírgula 7 3 5" xfId="613" xr:uid="{00000000-0005-0000-0000-00003B180000}"/>
    <cellStyle name="Vírgula 7 3 5 2" xfId="614" xr:uid="{00000000-0005-0000-0000-00003C180000}"/>
    <cellStyle name="Vírgula 7 3 5 2 2" xfId="834" xr:uid="{00000000-0005-0000-0000-00003D180000}"/>
    <cellStyle name="Vírgula 7 3 5 2 2 2" xfId="3130" xr:uid="{00000000-0005-0000-0000-00003E180000}"/>
    <cellStyle name="Vírgula 7 3 5 2 2 2 2" xfId="4545" xr:uid="{00000000-0005-0000-0000-00003F180000}"/>
    <cellStyle name="Vírgula 7 3 5 2 2 2 2 2" xfId="6645" xr:uid="{00000000-0005-0000-0000-000040180000}"/>
    <cellStyle name="Vírgula 7 3 5 2 2 2 3" xfId="5258" xr:uid="{00000000-0005-0000-0000-000041180000}"/>
    <cellStyle name="Vírgula 7 3 5 2 2 3" xfId="4148" xr:uid="{00000000-0005-0000-0000-000042180000}"/>
    <cellStyle name="Vírgula 7 3 5 2 2 3 2" xfId="6256" xr:uid="{00000000-0005-0000-0000-000043180000}"/>
    <cellStyle name="Vírgula 7 3 5 2 3" xfId="3078" xr:uid="{00000000-0005-0000-0000-000044180000}"/>
    <cellStyle name="Vírgula 7 3 5 2 3 2" xfId="4505" xr:uid="{00000000-0005-0000-0000-000045180000}"/>
    <cellStyle name="Vírgula 7 3 5 2 3 2 2" xfId="6605" xr:uid="{00000000-0005-0000-0000-000046180000}"/>
    <cellStyle name="Vírgula 7 3 5 2 3 3" xfId="5206" xr:uid="{00000000-0005-0000-0000-000047180000}"/>
    <cellStyle name="Vírgula 7 3 5 2 4" xfId="4472" xr:uid="{00000000-0005-0000-0000-000048180000}"/>
    <cellStyle name="Vírgula 7 3 5 2 4 2" xfId="6572" xr:uid="{00000000-0005-0000-0000-000049180000}"/>
    <cellStyle name="Vírgula 7 3 5 3" xfId="900" xr:uid="{00000000-0005-0000-0000-00004A180000}"/>
    <cellStyle name="Vírgula 7 3 5 3 2" xfId="2411" xr:uid="{00000000-0005-0000-0000-00004B180000}"/>
    <cellStyle name="Vírgula 7 3 5 3 2 2" xfId="2885" xr:uid="{00000000-0005-0000-0000-00004C180000}"/>
    <cellStyle name="Vírgula 7 3 5 3 2 2 2" xfId="3662" xr:uid="{00000000-0005-0000-0000-00004D180000}"/>
    <cellStyle name="Vírgula 7 3 5 3 2 2 2 2" xfId="4940" xr:uid="{00000000-0005-0000-0000-00004E180000}"/>
    <cellStyle name="Vírgula 7 3 5 3 2 2 2 2 2" xfId="7040" xr:uid="{00000000-0005-0000-0000-00004F180000}"/>
    <cellStyle name="Vírgula 7 3 5 3 2 2 2 3" xfId="5790" xr:uid="{00000000-0005-0000-0000-000050180000}"/>
    <cellStyle name="Vírgula 7 3 5 3 2 3" xfId="2814" xr:uid="{00000000-0005-0000-0000-000051180000}"/>
    <cellStyle name="Vírgula 7 3 5 3 2 3 2" xfId="3642" xr:uid="{00000000-0005-0000-0000-000052180000}"/>
    <cellStyle name="Vírgula 7 3 5 3 2 3 2 2" xfId="4920" xr:uid="{00000000-0005-0000-0000-000053180000}"/>
    <cellStyle name="Vírgula 7 3 5 3 2 3 2 2 2" xfId="7020" xr:uid="{00000000-0005-0000-0000-000054180000}"/>
    <cellStyle name="Vírgula 7 3 5 3 2 3 2 3" xfId="5770" xr:uid="{00000000-0005-0000-0000-000055180000}"/>
    <cellStyle name="Vírgula 7 3 5 3 2 4" xfId="2663" xr:uid="{00000000-0005-0000-0000-000056180000}"/>
    <cellStyle name="Vírgula 7 3 5 3 2 4 2" xfId="3618" xr:uid="{00000000-0005-0000-0000-000057180000}"/>
    <cellStyle name="Vírgula 7 3 5 3 2 4 2 2" xfId="4896" xr:uid="{00000000-0005-0000-0000-000058180000}"/>
    <cellStyle name="Vírgula 7 3 5 3 2 4 2 2 2" xfId="6996" xr:uid="{00000000-0005-0000-0000-000059180000}"/>
    <cellStyle name="Vírgula 7 3 5 3 2 4 2 3" xfId="5746" xr:uid="{00000000-0005-0000-0000-00005A180000}"/>
    <cellStyle name="Vírgula 7 3 5 3 2 5" xfId="2596" xr:uid="{00000000-0005-0000-0000-00005B180000}"/>
    <cellStyle name="Vírgula 7 3 5 3 2 5 2" xfId="3602" xr:uid="{00000000-0005-0000-0000-00005C180000}"/>
    <cellStyle name="Vírgula 7 3 5 3 2 5 2 2" xfId="4880" xr:uid="{00000000-0005-0000-0000-00005D180000}"/>
    <cellStyle name="Vírgula 7 3 5 3 2 5 2 2 2" xfId="6980" xr:uid="{00000000-0005-0000-0000-00005E180000}"/>
    <cellStyle name="Vírgula 7 3 5 3 2 5 2 3" xfId="5730" xr:uid="{00000000-0005-0000-0000-00005F180000}"/>
    <cellStyle name="Vírgula 7 3 5 3 2 6" xfId="3540" xr:uid="{00000000-0005-0000-0000-000060180000}"/>
    <cellStyle name="Vírgula 7 3 5 3 2 6 2" xfId="4835" xr:uid="{00000000-0005-0000-0000-000061180000}"/>
    <cellStyle name="Vírgula 7 3 5 3 2 6 2 2" xfId="6935" xr:uid="{00000000-0005-0000-0000-000062180000}"/>
    <cellStyle name="Vírgula 7 3 5 3 2 6 3" xfId="5668" xr:uid="{00000000-0005-0000-0000-000063180000}"/>
    <cellStyle name="Vírgula 7 3 5 3 2 7" xfId="4062" xr:uid="{00000000-0005-0000-0000-000064180000}"/>
    <cellStyle name="Vírgula 7 3 5 3 2 7 2" xfId="6170" xr:uid="{00000000-0005-0000-0000-000065180000}"/>
    <cellStyle name="Vírgula 7 3 5 3 3" xfId="2523" xr:uid="{00000000-0005-0000-0000-000066180000}"/>
    <cellStyle name="Vírgula 7 3 5 3 3 2" xfId="3585" xr:uid="{00000000-0005-0000-0000-000067180000}"/>
    <cellStyle name="Vírgula 7 3 5 3 3 2 2" xfId="4863" xr:uid="{00000000-0005-0000-0000-000068180000}"/>
    <cellStyle name="Vírgula 7 3 5 3 3 2 2 2" xfId="6963" xr:uid="{00000000-0005-0000-0000-000069180000}"/>
    <cellStyle name="Vírgula 7 3 5 3 3 2 3" xfId="5713" xr:uid="{00000000-0005-0000-0000-00006A180000}"/>
    <cellStyle name="Vírgula 7 3 5 3 3 3" xfId="4064" xr:uid="{00000000-0005-0000-0000-00006B180000}"/>
    <cellStyle name="Vírgula 7 3 5 3 3 3 2" xfId="6172" xr:uid="{00000000-0005-0000-0000-00006C180000}"/>
    <cellStyle name="Vírgula 7 3 5 3 4" xfId="3185" xr:uid="{00000000-0005-0000-0000-00006D180000}"/>
    <cellStyle name="Vírgula 7 3 5 3 4 2" xfId="4180" xr:uid="{00000000-0005-0000-0000-00006E180000}"/>
    <cellStyle name="Vírgula 7 3 5 3 4 2 2" xfId="6286" xr:uid="{00000000-0005-0000-0000-00006F180000}"/>
    <cellStyle name="Vírgula 7 3 5 3 4 3" xfId="5313" xr:uid="{00000000-0005-0000-0000-000070180000}"/>
    <cellStyle name="Vírgula 7 3 5 3 5" xfId="3934" xr:uid="{00000000-0005-0000-0000-000071180000}"/>
    <cellStyle name="Vírgula 7 3 5 3 5 2" xfId="6051" xr:uid="{00000000-0005-0000-0000-000072180000}"/>
    <cellStyle name="Vírgula 7 3 5 3 6" xfId="5056" xr:uid="{00000000-0005-0000-0000-000073180000}"/>
    <cellStyle name="Vírgula 7 3 6" xfId="615" xr:uid="{00000000-0005-0000-0000-000074180000}"/>
    <cellStyle name="Vírgula 7 3 6 2" xfId="616" xr:uid="{00000000-0005-0000-0000-000075180000}"/>
    <cellStyle name="Vírgula 7 3 6 2 2" xfId="836" xr:uid="{00000000-0005-0000-0000-000076180000}"/>
    <cellStyle name="Vírgula 7 3 6 2 2 2" xfId="3132" xr:uid="{00000000-0005-0000-0000-000077180000}"/>
    <cellStyle name="Vírgula 7 3 6 2 2 2 2" xfId="4547" xr:uid="{00000000-0005-0000-0000-000078180000}"/>
    <cellStyle name="Vírgula 7 3 6 2 2 2 2 2" xfId="6647" xr:uid="{00000000-0005-0000-0000-000079180000}"/>
    <cellStyle name="Vírgula 7 3 6 2 2 2 3" xfId="5260" xr:uid="{00000000-0005-0000-0000-00007A180000}"/>
    <cellStyle name="Vírgula 7 3 6 2 2 3" xfId="4210" xr:uid="{00000000-0005-0000-0000-00007B180000}"/>
    <cellStyle name="Vírgula 7 3 6 2 2 3 2" xfId="6316" xr:uid="{00000000-0005-0000-0000-00007C180000}"/>
    <cellStyle name="Vírgula 7 3 6 2 3" xfId="3080" xr:uid="{00000000-0005-0000-0000-00007D180000}"/>
    <cellStyle name="Vírgula 7 3 6 2 3 2" xfId="4507" xr:uid="{00000000-0005-0000-0000-00007E180000}"/>
    <cellStyle name="Vírgula 7 3 6 2 3 2 2" xfId="6607" xr:uid="{00000000-0005-0000-0000-00007F180000}"/>
    <cellStyle name="Vírgula 7 3 6 2 3 3" xfId="5208" xr:uid="{00000000-0005-0000-0000-000080180000}"/>
    <cellStyle name="Vírgula 7 3 6 2 4" xfId="4037" xr:uid="{00000000-0005-0000-0000-000081180000}"/>
    <cellStyle name="Vírgula 7 3 6 2 4 2" xfId="6146" xr:uid="{00000000-0005-0000-0000-000082180000}"/>
    <cellStyle name="Vírgula 7 3 6 3" xfId="835" xr:uid="{00000000-0005-0000-0000-000083180000}"/>
    <cellStyle name="Vírgula 7 3 6 3 2" xfId="3131" xr:uid="{00000000-0005-0000-0000-000084180000}"/>
    <cellStyle name="Vírgula 7 3 6 3 2 2" xfId="4546" xr:uid="{00000000-0005-0000-0000-000085180000}"/>
    <cellStyle name="Vírgula 7 3 6 3 2 2 2" xfId="6646" xr:uid="{00000000-0005-0000-0000-000086180000}"/>
    <cellStyle name="Vírgula 7 3 6 3 2 3" xfId="5259" xr:uid="{00000000-0005-0000-0000-000087180000}"/>
    <cellStyle name="Vírgula 7 3 6 3 3" xfId="3730" xr:uid="{00000000-0005-0000-0000-000088180000}"/>
    <cellStyle name="Vírgula 7 3 6 3 3 2" xfId="5855" xr:uid="{00000000-0005-0000-0000-000089180000}"/>
    <cellStyle name="Vírgula 7 3 6 4" xfId="3079" xr:uid="{00000000-0005-0000-0000-00008A180000}"/>
    <cellStyle name="Vírgula 7 3 6 4 2" xfId="4506" xr:uid="{00000000-0005-0000-0000-00008B180000}"/>
    <cellStyle name="Vírgula 7 3 6 4 2 2" xfId="6606" xr:uid="{00000000-0005-0000-0000-00008C180000}"/>
    <cellStyle name="Vírgula 7 3 6 4 3" xfId="5207" xr:uid="{00000000-0005-0000-0000-00008D180000}"/>
    <cellStyle name="Vírgula 7 3 6 5" xfId="4191" xr:uid="{00000000-0005-0000-0000-00008E180000}"/>
    <cellStyle name="Vírgula 7 3 6 5 2" xfId="6297" xr:uid="{00000000-0005-0000-0000-00008F180000}"/>
    <cellStyle name="Vírgula 7 3 7" xfId="617" xr:uid="{00000000-0005-0000-0000-000090180000}"/>
    <cellStyle name="Vírgula 7 3 7 2" xfId="901" xr:uid="{00000000-0005-0000-0000-000091180000}"/>
    <cellStyle name="Vírgula 7 3 7 2 2" xfId="2412" xr:uid="{00000000-0005-0000-0000-000092180000}"/>
    <cellStyle name="Vírgula 7 3 7 2 2 2" xfId="3541" xr:uid="{00000000-0005-0000-0000-000093180000}"/>
    <cellStyle name="Vírgula 7 3 7 2 2 2 2" xfId="4836" xr:uid="{00000000-0005-0000-0000-000094180000}"/>
    <cellStyle name="Vírgula 7 3 7 2 2 2 2 2" xfId="6936" xr:uid="{00000000-0005-0000-0000-000095180000}"/>
    <cellStyle name="Vírgula 7 3 7 2 2 2 3" xfId="5669" xr:uid="{00000000-0005-0000-0000-000096180000}"/>
    <cellStyle name="Vírgula 7 3 7 2 2 3" xfId="4260" xr:uid="{00000000-0005-0000-0000-000097180000}"/>
    <cellStyle name="Vírgula 7 3 7 2 2 3 2" xfId="6364" xr:uid="{00000000-0005-0000-0000-000098180000}"/>
    <cellStyle name="Vírgula 7 3 7 2 3" xfId="3186" xr:uid="{00000000-0005-0000-0000-000099180000}"/>
    <cellStyle name="Vírgula 7 3 7 2 3 2" xfId="4347" xr:uid="{00000000-0005-0000-0000-00009A180000}"/>
    <cellStyle name="Vírgula 7 3 7 2 3 2 2" xfId="6451" xr:uid="{00000000-0005-0000-0000-00009B180000}"/>
    <cellStyle name="Vírgula 7 3 7 2 3 3" xfId="5314" xr:uid="{00000000-0005-0000-0000-00009C180000}"/>
    <cellStyle name="Vírgula 7 3 7 2 4" xfId="3935" xr:uid="{00000000-0005-0000-0000-00009D180000}"/>
    <cellStyle name="Vírgula 7 3 7 2 4 2" xfId="6052" xr:uid="{00000000-0005-0000-0000-00009E180000}"/>
    <cellStyle name="Vírgula 7 3 7 2 5" xfId="5057" xr:uid="{00000000-0005-0000-0000-00009F180000}"/>
    <cellStyle name="Vírgula 7 3 7 3" xfId="2413" xr:uid="{00000000-0005-0000-0000-0000A0180000}"/>
    <cellStyle name="Vírgula 7 3 7 3 2" xfId="2524" xr:uid="{00000000-0005-0000-0000-0000A1180000}"/>
    <cellStyle name="Vírgula 7 3 7 3 2 2" xfId="3586" xr:uid="{00000000-0005-0000-0000-0000A2180000}"/>
    <cellStyle name="Vírgula 7 3 7 3 2 2 2" xfId="4864" xr:uid="{00000000-0005-0000-0000-0000A3180000}"/>
    <cellStyle name="Vírgula 7 3 7 3 2 2 2 2" xfId="6964" xr:uid="{00000000-0005-0000-0000-0000A4180000}"/>
    <cellStyle name="Vírgula 7 3 7 3 2 2 3" xfId="5714" xr:uid="{00000000-0005-0000-0000-0000A5180000}"/>
    <cellStyle name="Vírgula 7 3 7 3 2 3" xfId="3707" xr:uid="{00000000-0005-0000-0000-0000A6180000}"/>
    <cellStyle name="Vírgula 7 3 7 3 2 3 2" xfId="5835" xr:uid="{00000000-0005-0000-0000-0000A7180000}"/>
    <cellStyle name="Vírgula 7 3 7 3 3" xfId="2815" xr:uid="{00000000-0005-0000-0000-0000A8180000}"/>
    <cellStyle name="Vírgula 7 3 7 3 3 2" xfId="3643" xr:uid="{00000000-0005-0000-0000-0000A9180000}"/>
    <cellStyle name="Vírgula 7 3 7 3 3 2 2" xfId="4921" xr:uid="{00000000-0005-0000-0000-0000AA180000}"/>
    <cellStyle name="Vírgula 7 3 7 3 3 2 2 2" xfId="7021" xr:uid="{00000000-0005-0000-0000-0000AB180000}"/>
    <cellStyle name="Vírgula 7 3 7 3 3 2 3" xfId="5771" xr:uid="{00000000-0005-0000-0000-0000AC180000}"/>
    <cellStyle name="Vírgula 7 3 7 3 4" xfId="3542" xr:uid="{00000000-0005-0000-0000-0000AD180000}"/>
    <cellStyle name="Vírgula 7 3 7 3 4 2" xfId="4837" xr:uid="{00000000-0005-0000-0000-0000AE180000}"/>
    <cellStyle name="Vírgula 7 3 7 3 4 2 2" xfId="6937" xr:uid="{00000000-0005-0000-0000-0000AF180000}"/>
    <cellStyle name="Vírgula 7 3 7 3 4 3" xfId="5670" xr:uid="{00000000-0005-0000-0000-0000B0180000}"/>
    <cellStyle name="Vírgula 7 3 7 3 5" xfId="3982" xr:uid="{00000000-0005-0000-0000-0000B1180000}"/>
    <cellStyle name="Vírgula 7 3 7 3 5 2" xfId="6098" xr:uid="{00000000-0005-0000-0000-0000B2180000}"/>
    <cellStyle name="Vírgula 7 3 7 4" xfId="2414" xr:uid="{00000000-0005-0000-0000-0000B3180000}"/>
    <cellStyle name="Vírgula 7 3 7 4 2" xfId="3543" xr:uid="{00000000-0005-0000-0000-0000B4180000}"/>
    <cellStyle name="Vírgula 7 3 7 4 2 2" xfId="4838" xr:uid="{00000000-0005-0000-0000-0000B5180000}"/>
    <cellStyle name="Vírgula 7 3 7 4 2 2 2" xfId="6938" xr:uid="{00000000-0005-0000-0000-0000B6180000}"/>
    <cellStyle name="Vírgula 7 3 7 4 2 3" xfId="5671" xr:uid="{00000000-0005-0000-0000-0000B7180000}"/>
    <cellStyle name="Vírgula 7 3 7 4 3" xfId="3996" xr:uid="{00000000-0005-0000-0000-0000B8180000}"/>
    <cellStyle name="Vírgula 7 3 7 4 3 2" xfId="6112" xr:uid="{00000000-0005-0000-0000-0000B9180000}"/>
    <cellStyle name="Vírgula 7 3 8" xfId="618" xr:uid="{00000000-0005-0000-0000-0000BA180000}"/>
    <cellStyle name="Vírgula 7 3 8 2" xfId="902" xr:uid="{00000000-0005-0000-0000-0000BB180000}"/>
    <cellStyle name="Vírgula 7 3 8 2 2" xfId="2415" xr:uid="{00000000-0005-0000-0000-0000BC180000}"/>
    <cellStyle name="Vírgula 7 3 8 2 2 2" xfId="3544" xr:uid="{00000000-0005-0000-0000-0000BD180000}"/>
    <cellStyle name="Vírgula 7 3 8 2 2 2 2" xfId="4839" xr:uid="{00000000-0005-0000-0000-0000BE180000}"/>
    <cellStyle name="Vírgula 7 3 8 2 2 2 2 2" xfId="6939" xr:uid="{00000000-0005-0000-0000-0000BF180000}"/>
    <cellStyle name="Vírgula 7 3 8 2 2 2 3" xfId="5672" xr:uid="{00000000-0005-0000-0000-0000C0180000}"/>
    <cellStyle name="Vírgula 7 3 8 2 2 3" xfId="4227" xr:uid="{00000000-0005-0000-0000-0000C1180000}"/>
    <cellStyle name="Vírgula 7 3 8 2 2 3 2" xfId="6333" xr:uid="{00000000-0005-0000-0000-0000C2180000}"/>
    <cellStyle name="Vírgula 7 3 8 2 3" xfId="3187" xr:uid="{00000000-0005-0000-0000-0000C3180000}"/>
    <cellStyle name="Vírgula 7 3 8 2 3 2" xfId="3805" xr:uid="{00000000-0005-0000-0000-0000C4180000}"/>
    <cellStyle name="Vírgula 7 3 8 2 3 2 2" xfId="5927" xr:uid="{00000000-0005-0000-0000-0000C5180000}"/>
    <cellStyle name="Vírgula 7 3 8 2 3 3" xfId="5315" xr:uid="{00000000-0005-0000-0000-0000C6180000}"/>
    <cellStyle name="Vírgula 7 3 8 2 4" xfId="3936" xr:uid="{00000000-0005-0000-0000-0000C7180000}"/>
    <cellStyle name="Vírgula 7 3 8 2 4 2" xfId="6053" xr:uid="{00000000-0005-0000-0000-0000C8180000}"/>
    <cellStyle name="Vírgula 7 3 8 2 5" xfId="5058" xr:uid="{00000000-0005-0000-0000-0000C9180000}"/>
    <cellStyle name="Vírgula 7 3 8 3" xfId="2416" xr:uid="{00000000-0005-0000-0000-0000CA180000}"/>
    <cellStyle name="Vírgula 7 3 8 3 2" xfId="2525" xr:uid="{00000000-0005-0000-0000-0000CB180000}"/>
    <cellStyle name="Vírgula 7 3 8 3 2 2" xfId="3587" xr:uid="{00000000-0005-0000-0000-0000CC180000}"/>
    <cellStyle name="Vírgula 7 3 8 3 2 2 2" xfId="4865" xr:uid="{00000000-0005-0000-0000-0000CD180000}"/>
    <cellStyle name="Vírgula 7 3 8 3 2 2 2 2" xfId="6965" xr:uid="{00000000-0005-0000-0000-0000CE180000}"/>
    <cellStyle name="Vírgula 7 3 8 3 2 2 3" xfId="5715" xr:uid="{00000000-0005-0000-0000-0000CF180000}"/>
    <cellStyle name="Vírgula 7 3 8 3 2 3" xfId="4005" xr:uid="{00000000-0005-0000-0000-0000D0180000}"/>
    <cellStyle name="Vírgula 7 3 8 3 2 3 2" xfId="6117" xr:uid="{00000000-0005-0000-0000-0000D1180000}"/>
    <cellStyle name="Vírgula 7 3 8 3 3" xfId="2816" xr:uid="{00000000-0005-0000-0000-0000D2180000}"/>
    <cellStyle name="Vírgula 7 3 8 3 3 2" xfId="3644" xr:uid="{00000000-0005-0000-0000-0000D3180000}"/>
    <cellStyle name="Vírgula 7 3 8 3 3 2 2" xfId="4922" xr:uid="{00000000-0005-0000-0000-0000D4180000}"/>
    <cellStyle name="Vírgula 7 3 8 3 3 2 2 2" xfId="7022" xr:uid="{00000000-0005-0000-0000-0000D5180000}"/>
    <cellStyle name="Vírgula 7 3 8 3 3 2 3" xfId="5772" xr:uid="{00000000-0005-0000-0000-0000D6180000}"/>
    <cellStyle name="Vírgula 7 3 8 3 4" xfId="3545" xr:uid="{00000000-0005-0000-0000-0000D7180000}"/>
    <cellStyle name="Vírgula 7 3 8 3 4 2" xfId="4840" xr:uid="{00000000-0005-0000-0000-0000D8180000}"/>
    <cellStyle name="Vírgula 7 3 8 3 4 2 2" xfId="6940" xr:uid="{00000000-0005-0000-0000-0000D9180000}"/>
    <cellStyle name="Vírgula 7 3 8 3 4 3" xfId="5673" xr:uid="{00000000-0005-0000-0000-0000DA180000}"/>
    <cellStyle name="Vírgula 7 3 8 3 5" xfId="4193" xr:uid="{00000000-0005-0000-0000-0000DB180000}"/>
    <cellStyle name="Vírgula 7 3 8 3 5 2" xfId="6299" xr:uid="{00000000-0005-0000-0000-0000DC180000}"/>
    <cellStyle name="Vírgula 7 3 8 4" xfId="2417" xr:uid="{00000000-0005-0000-0000-0000DD180000}"/>
    <cellStyle name="Vírgula 7 3 8 4 2" xfId="3546" xr:uid="{00000000-0005-0000-0000-0000DE180000}"/>
    <cellStyle name="Vírgula 7 3 8 4 2 2" xfId="4841" xr:uid="{00000000-0005-0000-0000-0000DF180000}"/>
    <cellStyle name="Vírgula 7 3 8 4 2 2 2" xfId="6941" xr:uid="{00000000-0005-0000-0000-0000E0180000}"/>
    <cellStyle name="Vírgula 7 3 8 4 2 3" xfId="5674" xr:uid="{00000000-0005-0000-0000-0000E1180000}"/>
    <cellStyle name="Vírgula 7 3 8 4 3" xfId="4442" xr:uid="{00000000-0005-0000-0000-0000E2180000}"/>
    <cellStyle name="Vírgula 7 3 8 4 3 2" xfId="6543" xr:uid="{00000000-0005-0000-0000-0000E3180000}"/>
    <cellStyle name="Vírgula 7 3 9" xfId="619" xr:uid="{00000000-0005-0000-0000-0000E4180000}"/>
    <cellStyle name="Vírgula 7 3 9 2" xfId="903" xr:uid="{00000000-0005-0000-0000-0000E5180000}"/>
    <cellStyle name="Vírgula 7 3 9 2 2" xfId="2418" xr:uid="{00000000-0005-0000-0000-0000E6180000}"/>
    <cellStyle name="Vírgula 7 3 9 2 2 2" xfId="3547" xr:uid="{00000000-0005-0000-0000-0000E7180000}"/>
    <cellStyle name="Vírgula 7 3 9 2 2 2 2" xfId="4842" xr:uid="{00000000-0005-0000-0000-0000E8180000}"/>
    <cellStyle name="Vírgula 7 3 9 2 2 2 2 2" xfId="6942" xr:uid="{00000000-0005-0000-0000-0000E9180000}"/>
    <cellStyle name="Vírgula 7 3 9 2 2 2 3" xfId="5675" xr:uid="{00000000-0005-0000-0000-0000EA180000}"/>
    <cellStyle name="Vírgula 7 3 9 2 2 3" xfId="3724" xr:uid="{00000000-0005-0000-0000-0000EB180000}"/>
    <cellStyle name="Vírgula 7 3 9 2 2 3 2" xfId="5849" xr:uid="{00000000-0005-0000-0000-0000EC180000}"/>
    <cellStyle name="Vírgula 7 3 9 2 3" xfId="3188" xr:uid="{00000000-0005-0000-0000-0000ED180000}"/>
    <cellStyle name="Vírgula 7 3 9 2 3 2" xfId="4184" xr:uid="{00000000-0005-0000-0000-0000EE180000}"/>
    <cellStyle name="Vírgula 7 3 9 2 3 2 2" xfId="6290" xr:uid="{00000000-0005-0000-0000-0000EF180000}"/>
    <cellStyle name="Vírgula 7 3 9 2 3 3" xfId="5316" xr:uid="{00000000-0005-0000-0000-0000F0180000}"/>
    <cellStyle name="Vírgula 7 3 9 2 4" xfId="3937" xr:uid="{00000000-0005-0000-0000-0000F1180000}"/>
    <cellStyle name="Vírgula 7 3 9 2 4 2" xfId="6054" xr:uid="{00000000-0005-0000-0000-0000F2180000}"/>
    <cellStyle name="Vírgula 7 3 9 2 5" xfId="5059" xr:uid="{00000000-0005-0000-0000-0000F3180000}"/>
    <cellStyle name="Vírgula 7 3 9 3" xfId="2419" xr:uid="{00000000-0005-0000-0000-0000F4180000}"/>
    <cellStyle name="Vírgula 7 3 9 3 2" xfId="2526" xr:uid="{00000000-0005-0000-0000-0000F5180000}"/>
    <cellStyle name="Vírgula 7 3 9 3 2 2" xfId="3588" xr:uid="{00000000-0005-0000-0000-0000F6180000}"/>
    <cellStyle name="Vírgula 7 3 9 3 2 2 2" xfId="4866" xr:uid="{00000000-0005-0000-0000-0000F7180000}"/>
    <cellStyle name="Vírgula 7 3 9 3 2 2 2 2" xfId="6966" xr:uid="{00000000-0005-0000-0000-0000F8180000}"/>
    <cellStyle name="Vírgula 7 3 9 3 2 2 3" xfId="5716" xr:uid="{00000000-0005-0000-0000-0000F9180000}"/>
    <cellStyle name="Vírgula 7 3 9 3 2 3" xfId="4038" xr:uid="{00000000-0005-0000-0000-0000FA180000}"/>
    <cellStyle name="Vírgula 7 3 9 3 2 3 2" xfId="6147" xr:uid="{00000000-0005-0000-0000-0000FB180000}"/>
    <cellStyle name="Vírgula 7 3 9 3 3" xfId="2817" xr:uid="{00000000-0005-0000-0000-0000FC180000}"/>
    <cellStyle name="Vírgula 7 3 9 3 3 2" xfId="3645" xr:uid="{00000000-0005-0000-0000-0000FD180000}"/>
    <cellStyle name="Vírgula 7 3 9 3 3 2 2" xfId="4923" xr:uid="{00000000-0005-0000-0000-0000FE180000}"/>
    <cellStyle name="Vírgula 7 3 9 3 3 2 2 2" xfId="7023" xr:uid="{00000000-0005-0000-0000-0000FF180000}"/>
    <cellStyle name="Vírgula 7 3 9 3 3 2 3" xfId="5773" xr:uid="{00000000-0005-0000-0000-000000190000}"/>
    <cellStyle name="Vírgula 7 3 9 3 4" xfId="3548" xr:uid="{00000000-0005-0000-0000-000001190000}"/>
    <cellStyle name="Vírgula 7 3 9 3 4 2" xfId="4843" xr:uid="{00000000-0005-0000-0000-000002190000}"/>
    <cellStyle name="Vírgula 7 3 9 3 4 2 2" xfId="6943" xr:uid="{00000000-0005-0000-0000-000003190000}"/>
    <cellStyle name="Vírgula 7 3 9 3 4 3" xfId="5676" xr:uid="{00000000-0005-0000-0000-000004190000}"/>
    <cellStyle name="Vírgula 7 3 9 3 5" xfId="3760" xr:uid="{00000000-0005-0000-0000-000005190000}"/>
    <cellStyle name="Vírgula 7 3 9 3 5 2" xfId="5884" xr:uid="{00000000-0005-0000-0000-000006190000}"/>
    <cellStyle name="Vírgula 7 3 9 4" xfId="2420" xr:uid="{00000000-0005-0000-0000-000007190000}"/>
    <cellStyle name="Vírgula 7 3 9 4 2" xfId="3549" xr:uid="{00000000-0005-0000-0000-000008190000}"/>
    <cellStyle name="Vírgula 7 3 9 4 2 2" xfId="4844" xr:uid="{00000000-0005-0000-0000-000009190000}"/>
    <cellStyle name="Vírgula 7 3 9 4 2 2 2" xfId="6944" xr:uid="{00000000-0005-0000-0000-00000A190000}"/>
    <cellStyle name="Vírgula 7 3 9 4 2 3" xfId="5677" xr:uid="{00000000-0005-0000-0000-00000B190000}"/>
    <cellStyle name="Vírgula 7 3 9 4 3" xfId="4435" xr:uid="{00000000-0005-0000-0000-00000C190000}"/>
    <cellStyle name="Vírgula 7 3 9 4 3 2" xfId="6536" xr:uid="{00000000-0005-0000-0000-00000D190000}"/>
    <cellStyle name="Vírgula 7 4" xfId="121" xr:uid="{00000000-0005-0000-0000-00000E190000}"/>
    <cellStyle name="Vírgula 7 4 2" xfId="904" xr:uid="{00000000-0005-0000-0000-00000F190000}"/>
    <cellStyle name="Vírgula 7 4 2 2" xfId="3189" xr:uid="{00000000-0005-0000-0000-000010190000}"/>
    <cellStyle name="Vírgula 7 4 2 2 2" xfId="3796" xr:uid="{00000000-0005-0000-0000-000011190000}"/>
    <cellStyle name="Vírgula 7 4 2 2 2 2" xfId="5918" xr:uid="{00000000-0005-0000-0000-000012190000}"/>
    <cellStyle name="Vírgula 7 4 2 2 3" xfId="5317" xr:uid="{00000000-0005-0000-0000-000013190000}"/>
    <cellStyle name="Vírgula 7 4 2 3" xfId="3938" xr:uid="{00000000-0005-0000-0000-000014190000}"/>
    <cellStyle name="Vírgula 7 4 2 3 2" xfId="6055" xr:uid="{00000000-0005-0000-0000-000015190000}"/>
    <cellStyle name="Vírgula 7 4 2 4" xfId="5060" xr:uid="{00000000-0005-0000-0000-000016190000}"/>
    <cellStyle name="Vírgula 7 4 3" xfId="3041" xr:uid="{00000000-0005-0000-0000-000017190000}"/>
    <cellStyle name="Vírgula 7 4 3 2" xfId="4362" xr:uid="{00000000-0005-0000-0000-000018190000}"/>
    <cellStyle name="Vírgula 7 4 3 2 2" xfId="6466" xr:uid="{00000000-0005-0000-0000-000019190000}"/>
    <cellStyle name="Vírgula 7 4 3 3" xfId="5169" xr:uid="{00000000-0005-0000-0000-00001A190000}"/>
    <cellStyle name="Vírgula 7 4 4" xfId="3708" xr:uid="{00000000-0005-0000-0000-00001B190000}"/>
    <cellStyle name="Vírgula 7 4 4 2" xfId="5836" xr:uid="{00000000-0005-0000-0000-00001C190000}"/>
    <cellStyle name="Vírgula 7 4 5" xfId="4967" xr:uid="{00000000-0005-0000-0000-00001D190000}"/>
    <cellStyle name="Vírgula 7 5" xfId="457" xr:uid="{00000000-0005-0000-0000-00001E190000}"/>
    <cellStyle name="Vírgula 7 5 10" xfId="2421" xr:uid="{00000000-0005-0000-0000-00001F190000}"/>
    <cellStyle name="Vírgula 7 5 10 2" xfId="3550" xr:uid="{00000000-0005-0000-0000-000020190000}"/>
    <cellStyle name="Vírgula 7 5 10 2 2" xfId="3965" xr:uid="{00000000-0005-0000-0000-000021190000}"/>
    <cellStyle name="Vírgula 7 5 10 2 2 2" xfId="6081" xr:uid="{00000000-0005-0000-0000-000022190000}"/>
    <cellStyle name="Vírgula 7 5 10 2 3" xfId="5678" xr:uid="{00000000-0005-0000-0000-000023190000}"/>
    <cellStyle name="Vírgula 7 5 10 3" xfId="4296" xr:uid="{00000000-0005-0000-0000-000024190000}"/>
    <cellStyle name="Vírgula 7 5 10 3 2" xfId="6400" xr:uid="{00000000-0005-0000-0000-000025190000}"/>
    <cellStyle name="Vírgula 7 5 10 4" xfId="5125" xr:uid="{00000000-0005-0000-0000-000026190000}"/>
    <cellStyle name="Vírgula 7 5 11" xfId="2422" xr:uid="{00000000-0005-0000-0000-000027190000}"/>
    <cellStyle name="Vírgula 7 5 11 2" xfId="2423" xr:uid="{00000000-0005-0000-0000-000028190000}"/>
    <cellStyle name="Vírgula 7 5 11 2 2" xfId="3552" xr:uid="{00000000-0005-0000-0000-000029190000}"/>
    <cellStyle name="Vírgula 7 5 11 2 2 2" xfId="4380" xr:uid="{00000000-0005-0000-0000-00002A190000}"/>
    <cellStyle name="Vírgula 7 5 11 2 2 2 2" xfId="6484" xr:uid="{00000000-0005-0000-0000-00002B190000}"/>
    <cellStyle name="Vírgula 7 5 11 2 2 3" xfId="5680" xr:uid="{00000000-0005-0000-0000-00002C190000}"/>
    <cellStyle name="Vírgula 7 5 11 2 3" xfId="4298" xr:uid="{00000000-0005-0000-0000-00002D190000}"/>
    <cellStyle name="Vírgula 7 5 11 2 3 2" xfId="6402" xr:uid="{00000000-0005-0000-0000-00002E190000}"/>
    <cellStyle name="Vírgula 7 5 11 2 4" xfId="5127" xr:uid="{00000000-0005-0000-0000-00002F190000}"/>
    <cellStyle name="Vírgula 7 5 11 3" xfId="3551" xr:uid="{00000000-0005-0000-0000-000030190000}"/>
    <cellStyle name="Vírgula 7 5 11 3 2" xfId="3694" xr:uid="{00000000-0005-0000-0000-000031190000}"/>
    <cellStyle name="Vírgula 7 5 11 3 2 2" xfId="5822" xr:uid="{00000000-0005-0000-0000-000032190000}"/>
    <cellStyle name="Vírgula 7 5 11 3 3" xfId="5679" xr:uid="{00000000-0005-0000-0000-000033190000}"/>
    <cellStyle name="Vírgula 7 5 11 4" xfId="4297" xr:uid="{00000000-0005-0000-0000-000034190000}"/>
    <cellStyle name="Vírgula 7 5 11 4 2" xfId="6401" xr:uid="{00000000-0005-0000-0000-000035190000}"/>
    <cellStyle name="Vírgula 7 5 11 5" xfId="5126" xr:uid="{00000000-0005-0000-0000-000036190000}"/>
    <cellStyle name="Vírgula 7 5 12" xfId="2424" xr:uid="{00000000-0005-0000-0000-000037190000}"/>
    <cellStyle name="Vírgula 7 5 12 2" xfId="3553" xr:uid="{00000000-0005-0000-0000-000038190000}"/>
    <cellStyle name="Vírgula 7 5 12 2 2" xfId="4155" xr:uid="{00000000-0005-0000-0000-000039190000}"/>
    <cellStyle name="Vírgula 7 5 12 2 2 2" xfId="6263" xr:uid="{00000000-0005-0000-0000-00003A190000}"/>
    <cellStyle name="Vírgula 7 5 12 2 3" xfId="5681" xr:uid="{00000000-0005-0000-0000-00003B190000}"/>
    <cellStyle name="Vírgula 7 5 12 3" xfId="4299" xr:uid="{00000000-0005-0000-0000-00003C190000}"/>
    <cellStyle name="Vírgula 7 5 12 3 2" xfId="6403" xr:uid="{00000000-0005-0000-0000-00003D190000}"/>
    <cellStyle name="Vírgula 7 5 12 4" xfId="5128" xr:uid="{00000000-0005-0000-0000-00003E190000}"/>
    <cellStyle name="Vírgula 7 5 13" xfId="2425" xr:uid="{00000000-0005-0000-0000-00003F190000}"/>
    <cellStyle name="Vírgula 7 5 13 2" xfId="3554" xr:uid="{00000000-0005-0000-0000-000040190000}"/>
    <cellStyle name="Vírgula 7 5 13 2 2" xfId="4020" xr:uid="{00000000-0005-0000-0000-000041190000}"/>
    <cellStyle name="Vírgula 7 5 13 2 2 2" xfId="6132" xr:uid="{00000000-0005-0000-0000-000042190000}"/>
    <cellStyle name="Vírgula 7 5 13 2 3" xfId="5682" xr:uid="{00000000-0005-0000-0000-000043190000}"/>
    <cellStyle name="Vírgula 7 5 13 3" xfId="4300" xr:uid="{00000000-0005-0000-0000-000044190000}"/>
    <cellStyle name="Vírgula 7 5 13 3 2" xfId="6404" xr:uid="{00000000-0005-0000-0000-000045190000}"/>
    <cellStyle name="Vírgula 7 5 13 4" xfId="5129" xr:uid="{00000000-0005-0000-0000-000046190000}"/>
    <cellStyle name="Vírgula 7 5 14" xfId="3057" xr:uid="{00000000-0005-0000-0000-000047190000}"/>
    <cellStyle name="Vírgula 7 5 14 2" xfId="3964" xr:uid="{00000000-0005-0000-0000-000048190000}"/>
    <cellStyle name="Vírgula 7 5 14 2 2" xfId="6080" xr:uid="{00000000-0005-0000-0000-000049190000}"/>
    <cellStyle name="Vírgula 7 5 14 3" xfId="5185" xr:uid="{00000000-0005-0000-0000-00004A190000}"/>
    <cellStyle name="Vírgula 7 5 15" xfId="3773" xr:uid="{00000000-0005-0000-0000-00004B190000}"/>
    <cellStyle name="Vírgula 7 5 15 2" xfId="5897" xr:uid="{00000000-0005-0000-0000-00004C190000}"/>
    <cellStyle name="Vírgula 7 5 16" xfId="4977" xr:uid="{00000000-0005-0000-0000-00004D190000}"/>
    <cellStyle name="Vírgula 7 5 2" xfId="620" xr:uid="{00000000-0005-0000-0000-00004E190000}"/>
    <cellStyle name="Vírgula 7 5 2 2" xfId="905" xr:uid="{00000000-0005-0000-0000-00004F190000}"/>
    <cellStyle name="Vírgula 7 5 2 2 2" xfId="3190" xr:uid="{00000000-0005-0000-0000-000050190000}"/>
    <cellStyle name="Vírgula 7 5 2 2 2 2" xfId="4445" xr:uid="{00000000-0005-0000-0000-000051190000}"/>
    <cellStyle name="Vírgula 7 5 2 2 2 2 2" xfId="6546" xr:uid="{00000000-0005-0000-0000-000052190000}"/>
    <cellStyle name="Vírgula 7 5 2 2 2 3" xfId="5318" xr:uid="{00000000-0005-0000-0000-000053190000}"/>
    <cellStyle name="Vírgula 7 5 2 2 3" xfId="3939" xr:uid="{00000000-0005-0000-0000-000054190000}"/>
    <cellStyle name="Vírgula 7 5 2 2 3 2" xfId="6056" xr:uid="{00000000-0005-0000-0000-000055190000}"/>
    <cellStyle name="Vírgula 7 5 2 2 4" xfId="5061" xr:uid="{00000000-0005-0000-0000-000056190000}"/>
    <cellStyle name="Vírgula 7 5 2 3" xfId="3081" xr:uid="{00000000-0005-0000-0000-000057190000}"/>
    <cellStyle name="Vírgula 7 5 2 3 2" xfId="4077" xr:uid="{00000000-0005-0000-0000-000058190000}"/>
    <cellStyle name="Vírgula 7 5 2 3 2 2" xfId="6185" xr:uid="{00000000-0005-0000-0000-000059190000}"/>
    <cellStyle name="Vírgula 7 5 2 3 3" xfId="5209" xr:uid="{00000000-0005-0000-0000-00005A190000}"/>
    <cellStyle name="Vírgula 7 5 2 4" xfId="3824" xr:uid="{00000000-0005-0000-0000-00005B190000}"/>
    <cellStyle name="Vírgula 7 5 2 4 2" xfId="5946" xr:uid="{00000000-0005-0000-0000-00005C190000}"/>
    <cellStyle name="Vírgula 7 5 2 5" xfId="4991" xr:uid="{00000000-0005-0000-0000-00005D190000}"/>
    <cellStyle name="Vírgula 7 5 3" xfId="621" xr:uid="{00000000-0005-0000-0000-00005E190000}"/>
    <cellStyle name="Vírgula 7 5 3 2" xfId="622" xr:uid="{00000000-0005-0000-0000-00005F190000}"/>
    <cellStyle name="Vírgula 7 5 3 2 2" xfId="906" xr:uid="{00000000-0005-0000-0000-000060190000}"/>
    <cellStyle name="Vírgula 7 5 3 2 2 2" xfId="3191" xr:uid="{00000000-0005-0000-0000-000061190000}"/>
    <cellStyle name="Vírgula 7 5 3 2 2 2 2" xfId="4233" xr:uid="{00000000-0005-0000-0000-000062190000}"/>
    <cellStyle name="Vírgula 7 5 3 2 2 2 2 2" xfId="6339" xr:uid="{00000000-0005-0000-0000-000063190000}"/>
    <cellStyle name="Vírgula 7 5 3 2 2 2 3" xfId="5319" xr:uid="{00000000-0005-0000-0000-000064190000}"/>
    <cellStyle name="Vírgula 7 5 3 2 2 3" xfId="3940" xr:uid="{00000000-0005-0000-0000-000065190000}"/>
    <cellStyle name="Vírgula 7 5 3 2 2 3 2" xfId="6057" xr:uid="{00000000-0005-0000-0000-000066190000}"/>
    <cellStyle name="Vírgula 7 5 3 2 2 4" xfId="5062" xr:uid="{00000000-0005-0000-0000-000067190000}"/>
    <cellStyle name="Vírgula 7 5 3 2 3" xfId="3083" xr:uid="{00000000-0005-0000-0000-000068190000}"/>
    <cellStyle name="Vírgula 7 5 3 2 3 2" xfId="4040" xr:uid="{00000000-0005-0000-0000-000069190000}"/>
    <cellStyle name="Vírgula 7 5 3 2 3 2 2" xfId="6149" xr:uid="{00000000-0005-0000-0000-00006A190000}"/>
    <cellStyle name="Vírgula 7 5 3 2 3 3" xfId="5211" xr:uid="{00000000-0005-0000-0000-00006B190000}"/>
    <cellStyle name="Vírgula 7 5 3 2 4" xfId="3826" xr:uid="{00000000-0005-0000-0000-00006C190000}"/>
    <cellStyle name="Vírgula 7 5 3 2 4 2" xfId="5948" xr:uid="{00000000-0005-0000-0000-00006D190000}"/>
    <cellStyle name="Vírgula 7 5 3 2 5" xfId="4993" xr:uid="{00000000-0005-0000-0000-00006E190000}"/>
    <cellStyle name="Vírgula 7 5 3 3" xfId="907" xr:uid="{00000000-0005-0000-0000-00006F190000}"/>
    <cellStyle name="Vírgula 7 5 3 3 2" xfId="3192" xr:uid="{00000000-0005-0000-0000-000070190000}"/>
    <cellStyle name="Vírgula 7 5 3 3 2 2" xfId="4460" xr:uid="{00000000-0005-0000-0000-000071190000}"/>
    <cellStyle name="Vírgula 7 5 3 3 2 2 2" xfId="6560" xr:uid="{00000000-0005-0000-0000-000072190000}"/>
    <cellStyle name="Vírgula 7 5 3 3 2 3" xfId="5320" xr:uid="{00000000-0005-0000-0000-000073190000}"/>
    <cellStyle name="Vírgula 7 5 3 3 3" xfId="3941" xr:uid="{00000000-0005-0000-0000-000074190000}"/>
    <cellStyle name="Vírgula 7 5 3 3 3 2" xfId="6058" xr:uid="{00000000-0005-0000-0000-000075190000}"/>
    <cellStyle name="Vírgula 7 5 3 3 4" xfId="5063" xr:uid="{00000000-0005-0000-0000-000076190000}"/>
    <cellStyle name="Vírgula 7 5 3 4" xfId="3082" xr:uid="{00000000-0005-0000-0000-000077190000}"/>
    <cellStyle name="Vírgula 7 5 3 4 2" xfId="4340" xr:uid="{00000000-0005-0000-0000-000078190000}"/>
    <cellStyle name="Vírgula 7 5 3 4 2 2" xfId="6444" xr:uid="{00000000-0005-0000-0000-000079190000}"/>
    <cellStyle name="Vírgula 7 5 3 4 3" xfId="5210" xr:uid="{00000000-0005-0000-0000-00007A190000}"/>
    <cellStyle name="Vírgula 7 5 3 5" xfId="3825" xr:uid="{00000000-0005-0000-0000-00007B190000}"/>
    <cellStyle name="Vírgula 7 5 3 5 2" xfId="5947" xr:uid="{00000000-0005-0000-0000-00007C190000}"/>
    <cellStyle name="Vírgula 7 5 3 6" xfId="4992" xr:uid="{00000000-0005-0000-0000-00007D190000}"/>
    <cellStyle name="Vírgula 7 5 4" xfId="623" xr:uid="{00000000-0005-0000-0000-00007E190000}"/>
    <cellStyle name="Vírgula 7 5 4 2" xfId="908" xr:uid="{00000000-0005-0000-0000-00007F190000}"/>
    <cellStyle name="Vírgula 7 5 4 2 2" xfId="3193" xr:uid="{00000000-0005-0000-0000-000080190000}"/>
    <cellStyle name="Vírgula 7 5 4 2 2 2" xfId="3747" xr:uid="{00000000-0005-0000-0000-000081190000}"/>
    <cellStyle name="Vírgula 7 5 4 2 2 2 2" xfId="5871" xr:uid="{00000000-0005-0000-0000-000082190000}"/>
    <cellStyle name="Vírgula 7 5 4 2 2 3" xfId="5321" xr:uid="{00000000-0005-0000-0000-000083190000}"/>
    <cellStyle name="Vírgula 7 5 4 2 3" xfId="3942" xr:uid="{00000000-0005-0000-0000-000084190000}"/>
    <cellStyle name="Vírgula 7 5 4 2 3 2" xfId="6059" xr:uid="{00000000-0005-0000-0000-000085190000}"/>
    <cellStyle name="Vírgula 7 5 4 2 4" xfId="5064" xr:uid="{00000000-0005-0000-0000-000086190000}"/>
    <cellStyle name="Vírgula 7 5 4 3" xfId="3084" xr:uid="{00000000-0005-0000-0000-000087190000}"/>
    <cellStyle name="Vírgula 7 5 4 3 2" xfId="4109" xr:uid="{00000000-0005-0000-0000-000088190000}"/>
    <cellStyle name="Vírgula 7 5 4 3 2 2" xfId="6217" xr:uid="{00000000-0005-0000-0000-000089190000}"/>
    <cellStyle name="Vírgula 7 5 4 3 3" xfId="5212" xr:uid="{00000000-0005-0000-0000-00008A190000}"/>
    <cellStyle name="Vírgula 7 5 4 4" xfId="3827" xr:uid="{00000000-0005-0000-0000-00008B190000}"/>
    <cellStyle name="Vírgula 7 5 4 4 2" xfId="5949" xr:uid="{00000000-0005-0000-0000-00008C190000}"/>
    <cellStyle name="Vírgula 7 5 4 5" xfId="4994" xr:uid="{00000000-0005-0000-0000-00008D190000}"/>
    <cellStyle name="Vírgula 7 5 5" xfId="624" xr:uid="{00000000-0005-0000-0000-00008E190000}"/>
    <cellStyle name="Vírgula 7 5 5 2" xfId="909" xr:uid="{00000000-0005-0000-0000-00008F190000}"/>
    <cellStyle name="Vírgula 7 5 5 2 2" xfId="3194" xr:uid="{00000000-0005-0000-0000-000090190000}"/>
    <cellStyle name="Vírgula 7 5 5 2 2 2" xfId="4383" xr:uid="{00000000-0005-0000-0000-000091190000}"/>
    <cellStyle name="Vírgula 7 5 5 2 2 2 2" xfId="6487" xr:uid="{00000000-0005-0000-0000-000092190000}"/>
    <cellStyle name="Vírgula 7 5 5 2 2 3" xfId="5322" xr:uid="{00000000-0005-0000-0000-000093190000}"/>
    <cellStyle name="Vírgula 7 5 5 2 3" xfId="3943" xr:uid="{00000000-0005-0000-0000-000094190000}"/>
    <cellStyle name="Vírgula 7 5 5 2 3 2" xfId="6060" xr:uid="{00000000-0005-0000-0000-000095190000}"/>
    <cellStyle name="Vírgula 7 5 5 2 4" xfId="5065" xr:uid="{00000000-0005-0000-0000-000096190000}"/>
    <cellStyle name="Vírgula 7 5 5 3" xfId="3085" xr:uid="{00000000-0005-0000-0000-000097190000}"/>
    <cellStyle name="Vírgula 7 5 5 3 2" xfId="4360" xr:uid="{00000000-0005-0000-0000-000098190000}"/>
    <cellStyle name="Vírgula 7 5 5 3 2 2" xfId="6464" xr:uid="{00000000-0005-0000-0000-000099190000}"/>
    <cellStyle name="Vírgula 7 5 5 3 3" xfId="5213" xr:uid="{00000000-0005-0000-0000-00009A190000}"/>
    <cellStyle name="Vírgula 7 5 5 4" xfId="3828" xr:uid="{00000000-0005-0000-0000-00009B190000}"/>
    <cellStyle name="Vírgula 7 5 5 4 2" xfId="5950" xr:uid="{00000000-0005-0000-0000-00009C190000}"/>
    <cellStyle name="Vírgula 7 5 5 5" xfId="4995" xr:uid="{00000000-0005-0000-0000-00009D190000}"/>
    <cellStyle name="Vírgula 7 5 6" xfId="625" xr:uid="{00000000-0005-0000-0000-00009E190000}"/>
    <cellStyle name="Vírgula 7 5 6 2" xfId="910" xr:uid="{00000000-0005-0000-0000-00009F190000}"/>
    <cellStyle name="Vírgula 7 5 6 2 2" xfId="3195" xr:uid="{00000000-0005-0000-0000-0000A0190000}"/>
    <cellStyle name="Vírgula 7 5 6 2 2 2" xfId="3791" xr:uid="{00000000-0005-0000-0000-0000A1190000}"/>
    <cellStyle name="Vírgula 7 5 6 2 2 2 2" xfId="5913" xr:uid="{00000000-0005-0000-0000-0000A2190000}"/>
    <cellStyle name="Vírgula 7 5 6 2 2 3" xfId="5323" xr:uid="{00000000-0005-0000-0000-0000A3190000}"/>
    <cellStyle name="Vírgula 7 5 6 2 3" xfId="3944" xr:uid="{00000000-0005-0000-0000-0000A4190000}"/>
    <cellStyle name="Vírgula 7 5 6 2 3 2" xfId="6061" xr:uid="{00000000-0005-0000-0000-0000A5190000}"/>
    <cellStyle name="Vírgula 7 5 6 2 4" xfId="5066" xr:uid="{00000000-0005-0000-0000-0000A6190000}"/>
    <cellStyle name="Vírgula 7 5 6 3" xfId="3086" xr:uid="{00000000-0005-0000-0000-0000A7190000}"/>
    <cellStyle name="Vírgula 7 5 6 3 2" xfId="4434" xr:uid="{00000000-0005-0000-0000-0000A8190000}"/>
    <cellStyle name="Vírgula 7 5 6 3 2 2" xfId="6535" xr:uid="{00000000-0005-0000-0000-0000A9190000}"/>
    <cellStyle name="Vírgula 7 5 6 3 3" xfId="5214" xr:uid="{00000000-0005-0000-0000-0000AA190000}"/>
    <cellStyle name="Vírgula 7 5 6 4" xfId="3829" xr:uid="{00000000-0005-0000-0000-0000AB190000}"/>
    <cellStyle name="Vírgula 7 5 6 4 2" xfId="5951" xr:uid="{00000000-0005-0000-0000-0000AC190000}"/>
    <cellStyle name="Vírgula 7 5 6 5" xfId="4996" xr:uid="{00000000-0005-0000-0000-0000AD190000}"/>
    <cellStyle name="Vírgula 7 5 7" xfId="626" xr:uid="{00000000-0005-0000-0000-0000AE190000}"/>
    <cellStyle name="Vírgula 7 5 7 2" xfId="911" xr:uid="{00000000-0005-0000-0000-0000AF190000}"/>
    <cellStyle name="Vírgula 7 5 7 2 2" xfId="3196" xr:uid="{00000000-0005-0000-0000-0000B0190000}"/>
    <cellStyle name="Vírgula 7 5 7 2 2 2" xfId="3963" xr:uid="{00000000-0005-0000-0000-0000B1190000}"/>
    <cellStyle name="Vírgula 7 5 7 2 2 2 2" xfId="6079" xr:uid="{00000000-0005-0000-0000-0000B2190000}"/>
    <cellStyle name="Vírgula 7 5 7 2 2 3" xfId="5324" xr:uid="{00000000-0005-0000-0000-0000B3190000}"/>
    <cellStyle name="Vírgula 7 5 7 2 3" xfId="3945" xr:uid="{00000000-0005-0000-0000-0000B4190000}"/>
    <cellStyle name="Vírgula 7 5 7 2 3 2" xfId="6062" xr:uid="{00000000-0005-0000-0000-0000B5190000}"/>
    <cellStyle name="Vírgula 7 5 7 2 4" xfId="5067" xr:uid="{00000000-0005-0000-0000-0000B6190000}"/>
    <cellStyle name="Vírgula 7 5 7 3" xfId="3087" xr:uid="{00000000-0005-0000-0000-0000B7190000}"/>
    <cellStyle name="Vírgula 7 5 7 3 2" xfId="4242" xr:uid="{00000000-0005-0000-0000-0000B8190000}"/>
    <cellStyle name="Vírgula 7 5 7 3 2 2" xfId="6347" xr:uid="{00000000-0005-0000-0000-0000B9190000}"/>
    <cellStyle name="Vírgula 7 5 7 3 3" xfId="5215" xr:uid="{00000000-0005-0000-0000-0000BA190000}"/>
    <cellStyle name="Vírgula 7 5 7 4" xfId="3830" xr:uid="{00000000-0005-0000-0000-0000BB190000}"/>
    <cellStyle name="Vírgula 7 5 7 4 2" xfId="5952" xr:uid="{00000000-0005-0000-0000-0000BC190000}"/>
    <cellStyle name="Vírgula 7 5 7 5" xfId="4997" xr:uid="{00000000-0005-0000-0000-0000BD190000}"/>
    <cellStyle name="Vírgula 7 5 8" xfId="912" xr:uid="{00000000-0005-0000-0000-0000BE190000}"/>
    <cellStyle name="Vírgula 7 5 8 2" xfId="2427" xr:uid="{00000000-0005-0000-0000-0000BF190000}"/>
    <cellStyle name="Vírgula 7 5 8 2 2" xfId="3556" xr:uid="{00000000-0005-0000-0000-0000C0190000}"/>
    <cellStyle name="Vírgula 7 5 8 2 2 2" xfId="3764" xr:uid="{00000000-0005-0000-0000-0000C1190000}"/>
    <cellStyle name="Vírgula 7 5 8 2 2 2 2" xfId="5888" xr:uid="{00000000-0005-0000-0000-0000C2190000}"/>
    <cellStyle name="Vírgula 7 5 8 2 2 3" xfId="5684" xr:uid="{00000000-0005-0000-0000-0000C3190000}"/>
    <cellStyle name="Vírgula 7 5 8 2 3" xfId="4302" xr:uid="{00000000-0005-0000-0000-0000C4190000}"/>
    <cellStyle name="Vírgula 7 5 8 2 3 2" xfId="6406" xr:uid="{00000000-0005-0000-0000-0000C5190000}"/>
    <cellStyle name="Vírgula 7 5 8 2 4" xfId="5131" xr:uid="{00000000-0005-0000-0000-0000C6190000}"/>
    <cellStyle name="Vírgula 7 5 8 3" xfId="2426" xr:uid="{00000000-0005-0000-0000-0000C7190000}"/>
    <cellStyle name="Vírgula 7 5 8 3 2" xfId="3555" xr:uid="{00000000-0005-0000-0000-0000C8190000}"/>
    <cellStyle name="Vírgula 7 5 8 3 2 2" xfId="4215" xr:uid="{00000000-0005-0000-0000-0000C9190000}"/>
    <cellStyle name="Vírgula 7 5 8 3 2 2 2" xfId="6321" xr:uid="{00000000-0005-0000-0000-0000CA190000}"/>
    <cellStyle name="Vírgula 7 5 8 3 2 3" xfId="5683" xr:uid="{00000000-0005-0000-0000-0000CB190000}"/>
    <cellStyle name="Vírgula 7 5 8 3 3" xfId="4301" xr:uid="{00000000-0005-0000-0000-0000CC190000}"/>
    <cellStyle name="Vírgula 7 5 8 3 3 2" xfId="6405" xr:uid="{00000000-0005-0000-0000-0000CD190000}"/>
    <cellStyle name="Vírgula 7 5 8 3 4" xfId="5130" xr:uid="{00000000-0005-0000-0000-0000CE190000}"/>
    <cellStyle name="Vírgula 7 5 8 4" xfId="3197" xr:uid="{00000000-0005-0000-0000-0000CF190000}"/>
    <cellStyle name="Vírgula 7 5 8 4 2" xfId="3797" xr:uid="{00000000-0005-0000-0000-0000D0190000}"/>
    <cellStyle name="Vírgula 7 5 8 4 2 2" xfId="5919" xr:uid="{00000000-0005-0000-0000-0000D1190000}"/>
    <cellStyle name="Vírgula 7 5 8 4 3" xfId="5325" xr:uid="{00000000-0005-0000-0000-0000D2190000}"/>
    <cellStyle name="Vírgula 7 5 8 5" xfId="3946" xr:uid="{00000000-0005-0000-0000-0000D3190000}"/>
    <cellStyle name="Vírgula 7 5 8 5 2" xfId="6063" xr:uid="{00000000-0005-0000-0000-0000D4190000}"/>
    <cellStyle name="Vírgula 7 5 8 6" xfId="5068" xr:uid="{00000000-0005-0000-0000-0000D5190000}"/>
    <cellStyle name="Vírgula 7 5 9" xfId="2428" xr:uid="{00000000-0005-0000-0000-0000D6190000}"/>
    <cellStyle name="Vírgula 7 5 9 2" xfId="2429" xr:uid="{00000000-0005-0000-0000-0000D7190000}"/>
    <cellStyle name="Vírgula 7 5 9 2 2" xfId="3558" xr:uid="{00000000-0005-0000-0000-0000D8190000}"/>
    <cellStyle name="Vírgula 7 5 9 2 2 2" xfId="4149" xr:uid="{00000000-0005-0000-0000-0000D9190000}"/>
    <cellStyle name="Vírgula 7 5 9 2 2 2 2" xfId="6257" xr:uid="{00000000-0005-0000-0000-0000DA190000}"/>
    <cellStyle name="Vírgula 7 5 9 2 2 3" xfId="5686" xr:uid="{00000000-0005-0000-0000-0000DB190000}"/>
    <cellStyle name="Vírgula 7 5 9 2 3" xfId="4304" xr:uid="{00000000-0005-0000-0000-0000DC190000}"/>
    <cellStyle name="Vírgula 7 5 9 2 3 2" xfId="6408" xr:uid="{00000000-0005-0000-0000-0000DD190000}"/>
    <cellStyle name="Vírgula 7 5 9 2 4" xfId="5133" xr:uid="{00000000-0005-0000-0000-0000DE190000}"/>
    <cellStyle name="Vírgula 7 5 9 3" xfId="3557" xr:uid="{00000000-0005-0000-0000-0000DF190000}"/>
    <cellStyle name="Vírgula 7 5 9 3 2" xfId="4140" xr:uid="{00000000-0005-0000-0000-0000E0190000}"/>
    <cellStyle name="Vírgula 7 5 9 3 2 2" xfId="6248" xr:uid="{00000000-0005-0000-0000-0000E1190000}"/>
    <cellStyle name="Vírgula 7 5 9 3 3" xfId="5685" xr:uid="{00000000-0005-0000-0000-0000E2190000}"/>
    <cellStyle name="Vírgula 7 5 9 4" xfId="4303" xr:uid="{00000000-0005-0000-0000-0000E3190000}"/>
    <cellStyle name="Vírgula 7 5 9 4 2" xfId="6407" xr:uid="{00000000-0005-0000-0000-0000E4190000}"/>
    <cellStyle name="Vírgula 7 5 9 5" xfId="5132" xr:uid="{00000000-0005-0000-0000-0000E5190000}"/>
    <cellStyle name="Vírgula 7 6" xfId="627" xr:uid="{00000000-0005-0000-0000-0000E6190000}"/>
    <cellStyle name="Vírgula 7 6 2" xfId="628" xr:uid="{00000000-0005-0000-0000-0000E7190000}"/>
    <cellStyle name="Vírgula 7 6 2 2" xfId="913" xr:uid="{00000000-0005-0000-0000-0000E8190000}"/>
    <cellStyle name="Vírgula 7 6 2 2 2" xfId="2432" xr:uid="{00000000-0005-0000-0000-0000E9190000}"/>
    <cellStyle name="Vírgula 7 6 2 2 2 2" xfId="3561" xr:uid="{00000000-0005-0000-0000-0000EA190000}"/>
    <cellStyle name="Vírgula 7 6 2 2 2 2 2" xfId="4847" xr:uid="{00000000-0005-0000-0000-0000EB190000}"/>
    <cellStyle name="Vírgula 7 6 2 2 2 2 2 2" xfId="6947" xr:uid="{00000000-0005-0000-0000-0000EC190000}"/>
    <cellStyle name="Vírgula 7 6 2 2 2 2 3" xfId="5689" xr:uid="{00000000-0005-0000-0000-0000ED190000}"/>
    <cellStyle name="Vírgula 7 6 2 2 2 3" xfId="4367" xr:uid="{00000000-0005-0000-0000-0000EE190000}"/>
    <cellStyle name="Vírgula 7 6 2 2 2 3 2" xfId="6471" xr:uid="{00000000-0005-0000-0000-0000EF190000}"/>
    <cellStyle name="Vírgula 7 6 2 2 3" xfId="3198" xr:uid="{00000000-0005-0000-0000-0000F0190000}"/>
    <cellStyle name="Vírgula 7 6 2 2 3 2" xfId="4276" xr:uid="{00000000-0005-0000-0000-0000F1190000}"/>
    <cellStyle name="Vírgula 7 6 2 2 3 2 2" xfId="6380" xr:uid="{00000000-0005-0000-0000-0000F2190000}"/>
    <cellStyle name="Vírgula 7 6 2 2 3 3" xfId="5326" xr:uid="{00000000-0005-0000-0000-0000F3190000}"/>
    <cellStyle name="Vírgula 7 6 2 2 4" xfId="3947" xr:uid="{00000000-0005-0000-0000-0000F4190000}"/>
    <cellStyle name="Vírgula 7 6 2 2 4 2" xfId="6064" xr:uid="{00000000-0005-0000-0000-0000F5190000}"/>
    <cellStyle name="Vírgula 7 6 2 2 5" xfId="5069" xr:uid="{00000000-0005-0000-0000-0000F6190000}"/>
    <cellStyle name="Vírgula 7 6 2 3" xfId="2433" xr:uid="{00000000-0005-0000-0000-0000F7190000}"/>
    <cellStyle name="Vírgula 7 6 2 3 2" xfId="3562" xr:uid="{00000000-0005-0000-0000-0000F8190000}"/>
    <cellStyle name="Vírgula 7 6 2 3 2 2" xfId="4054" xr:uid="{00000000-0005-0000-0000-0000F9190000}"/>
    <cellStyle name="Vírgula 7 6 2 3 2 2 2" xfId="6163" xr:uid="{00000000-0005-0000-0000-0000FA190000}"/>
    <cellStyle name="Vírgula 7 6 2 3 2 3" xfId="5690" xr:uid="{00000000-0005-0000-0000-0000FB190000}"/>
    <cellStyle name="Vírgula 7 6 2 3 3" xfId="4305" xr:uid="{00000000-0005-0000-0000-0000FC190000}"/>
    <cellStyle name="Vírgula 7 6 2 3 3 2" xfId="6409" xr:uid="{00000000-0005-0000-0000-0000FD190000}"/>
    <cellStyle name="Vírgula 7 6 2 3 4" xfId="5134" xr:uid="{00000000-0005-0000-0000-0000FE190000}"/>
    <cellStyle name="Vírgula 7 6 2 4" xfId="2434" xr:uid="{00000000-0005-0000-0000-0000FF190000}"/>
    <cellStyle name="Vírgula 7 6 2 4 2" xfId="3563" xr:uid="{00000000-0005-0000-0000-0000001A0000}"/>
    <cellStyle name="Vírgula 7 6 2 4 2 2" xfId="4848" xr:uid="{00000000-0005-0000-0000-0000011A0000}"/>
    <cellStyle name="Vírgula 7 6 2 4 2 2 2" xfId="6948" xr:uid="{00000000-0005-0000-0000-0000021A0000}"/>
    <cellStyle name="Vírgula 7 6 2 4 2 3" xfId="5691" xr:uid="{00000000-0005-0000-0000-0000031A0000}"/>
    <cellStyle name="Vírgula 7 6 2 4 3" xfId="4049" xr:uid="{00000000-0005-0000-0000-0000041A0000}"/>
    <cellStyle name="Vírgula 7 6 2 4 3 2" xfId="6158" xr:uid="{00000000-0005-0000-0000-0000051A0000}"/>
    <cellStyle name="Vírgula 7 6 2 5" xfId="2431" xr:uid="{00000000-0005-0000-0000-0000061A0000}"/>
    <cellStyle name="Vírgula 7 6 2 5 2" xfId="3560" xr:uid="{00000000-0005-0000-0000-0000071A0000}"/>
    <cellStyle name="Vírgula 7 6 2 5 2 2" xfId="4846" xr:uid="{00000000-0005-0000-0000-0000081A0000}"/>
    <cellStyle name="Vírgula 7 6 2 5 2 2 2" xfId="6946" xr:uid="{00000000-0005-0000-0000-0000091A0000}"/>
    <cellStyle name="Vírgula 7 6 2 5 2 3" xfId="5688" xr:uid="{00000000-0005-0000-0000-00000A1A0000}"/>
    <cellStyle name="Vírgula 7 6 2 5 3" xfId="4394" xr:uid="{00000000-0005-0000-0000-00000B1A0000}"/>
    <cellStyle name="Vírgula 7 6 2 5 3 2" xfId="6498" xr:uid="{00000000-0005-0000-0000-00000C1A0000}"/>
    <cellStyle name="Vírgula 7 6 2 6" xfId="3089" xr:uid="{00000000-0005-0000-0000-00000D1A0000}"/>
    <cellStyle name="Vírgula 7 6 2 6 2" xfId="3960" xr:uid="{00000000-0005-0000-0000-00000E1A0000}"/>
    <cellStyle name="Vírgula 7 6 2 6 2 2" xfId="6076" xr:uid="{00000000-0005-0000-0000-00000F1A0000}"/>
    <cellStyle name="Vírgula 7 6 2 6 3" xfId="5217" xr:uid="{00000000-0005-0000-0000-0000101A0000}"/>
    <cellStyle name="Vírgula 7 6 2 7" xfId="3832" xr:uid="{00000000-0005-0000-0000-0000111A0000}"/>
    <cellStyle name="Vírgula 7 6 2 7 2" xfId="5954" xr:uid="{00000000-0005-0000-0000-0000121A0000}"/>
    <cellStyle name="Vírgula 7 6 2 8" xfId="4999" xr:uid="{00000000-0005-0000-0000-0000131A0000}"/>
    <cellStyle name="Vírgula 7 6 3" xfId="914" xr:uid="{00000000-0005-0000-0000-0000141A0000}"/>
    <cellStyle name="Vírgula 7 6 3 2" xfId="2435" xr:uid="{00000000-0005-0000-0000-0000151A0000}"/>
    <cellStyle name="Vírgula 7 6 3 2 2" xfId="2887" xr:uid="{00000000-0005-0000-0000-0000161A0000}"/>
    <cellStyle name="Vírgula 7 6 3 2 2 2" xfId="3664" xr:uid="{00000000-0005-0000-0000-0000171A0000}"/>
    <cellStyle name="Vírgula 7 6 3 2 2 2 2" xfId="4942" xr:uid="{00000000-0005-0000-0000-0000181A0000}"/>
    <cellStyle name="Vírgula 7 6 3 2 2 2 2 2" xfId="7042" xr:uid="{00000000-0005-0000-0000-0000191A0000}"/>
    <cellStyle name="Vírgula 7 6 3 2 2 2 3" xfId="5792" xr:uid="{00000000-0005-0000-0000-00001A1A0000}"/>
    <cellStyle name="Vírgula 7 6 3 2 3" xfId="2819" xr:uid="{00000000-0005-0000-0000-00001B1A0000}"/>
    <cellStyle name="Vírgula 7 6 3 2 3 2" xfId="3647" xr:uid="{00000000-0005-0000-0000-00001C1A0000}"/>
    <cellStyle name="Vírgula 7 6 3 2 3 2 2" xfId="4925" xr:uid="{00000000-0005-0000-0000-00001D1A0000}"/>
    <cellStyle name="Vírgula 7 6 3 2 3 2 2 2" xfId="7025" xr:uid="{00000000-0005-0000-0000-00001E1A0000}"/>
    <cellStyle name="Vírgula 7 6 3 2 3 2 3" xfId="5775" xr:uid="{00000000-0005-0000-0000-00001F1A0000}"/>
    <cellStyle name="Vírgula 7 6 3 2 4" xfId="2665" xr:uid="{00000000-0005-0000-0000-0000201A0000}"/>
    <cellStyle name="Vírgula 7 6 3 2 4 2" xfId="3620" xr:uid="{00000000-0005-0000-0000-0000211A0000}"/>
    <cellStyle name="Vírgula 7 6 3 2 4 2 2" xfId="4898" xr:uid="{00000000-0005-0000-0000-0000221A0000}"/>
    <cellStyle name="Vírgula 7 6 3 2 4 2 2 2" xfId="6998" xr:uid="{00000000-0005-0000-0000-0000231A0000}"/>
    <cellStyle name="Vírgula 7 6 3 2 4 2 3" xfId="5748" xr:uid="{00000000-0005-0000-0000-0000241A0000}"/>
    <cellStyle name="Vírgula 7 6 3 2 5" xfId="2598" xr:uid="{00000000-0005-0000-0000-0000251A0000}"/>
    <cellStyle name="Vírgula 7 6 3 2 5 2" xfId="3604" xr:uid="{00000000-0005-0000-0000-0000261A0000}"/>
    <cellStyle name="Vírgula 7 6 3 2 5 2 2" xfId="4882" xr:uid="{00000000-0005-0000-0000-0000271A0000}"/>
    <cellStyle name="Vírgula 7 6 3 2 5 2 2 2" xfId="6982" xr:uid="{00000000-0005-0000-0000-0000281A0000}"/>
    <cellStyle name="Vírgula 7 6 3 2 5 2 3" xfId="5732" xr:uid="{00000000-0005-0000-0000-0000291A0000}"/>
    <cellStyle name="Vírgula 7 6 3 2 6" xfId="3564" xr:uid="{00000000-0005-0000-0000-00002A1A0000}"/>
    <cellStyle name="Vírgula 7 6 3 2 6 2" xfId="4849" xr:uid="{00000000-0005-0000-0000-00002B1A0000}"/>
    <cellStyle name="Vírgula 7 6 3 2 6 2 2" xfId="6949" xr:uid="{00000000-0005-0000-0000-00002C1A0000}"/>
    <cellStyle name="Vírgula 7 6 3 2 6 3" xfId="5692" xr:uid="{00000000-0005-0000-0000-00002D1A0000}"/>
    <cellStyle name="Vírgula 7 6 3 2 7" xfId="4444" xr:uid="{00000000-0005-0000-0000-00002E1A0000}"/>
    <cellStyle name="Vírgula 7 6 3 2 7 2" xfId="6545" xr:uid="{00000000-0005-0000-0000-00002F1A0000}"/>
    <cellStyle name="Vírgula 7 6 3 3" xfId="2527" xr:uid="{00000000-0005-0000-0000-0000301A0000}"/>
    <cellStyle name="Vírgula 7 6 3 3 2" xfId="3589" xr:uid="{00000000-0005-0000-0000-0000311A0000}"/>
    <cellStyle name="Vírgula 7 6 3 3 2 2" xfId="4867" xr:uid="{00000000-0005-0000-0000-0000321A0000}"/>
    <cellStyle name="Vírgula 7 6 3 3 2 2 2" xfId="6967" xr:uid="{00000000-0005-0000-0000-0000331A0000}"/>
    <cellStyle name="Vírgula 7 6 3 3 2 3" xfId="5717" xr:uid="{00000000-0005-0000-0000-0000341A0000}"/>
    <cellStyle name="Vírgula 7 6 3 3 3" xfId="3726" xr:uid="{00000000-0005-0000-0000-0000351A0000}"/>
    <cellStyle name="Vírgula 7 6 3 3 3 2" xfId="5851" xr:uid="{00000000-0005-0000-0000-0000361A0000}"/>
    <cellStyle name="Vírgula 7 6 3 4" xfId="3199" xr:uid="{00000000-0005-0000-0000-0000371A0000}"/>
    <cellStyle name="Vírgula 7 6 3 4 2" xfId="3861" xr:uid="{00000000-0005-0000-0000-0000381A0000}"/>
    <cellStyle name="Vírgula 7 6 3 4 2 2" xfId="5982" xr:uid="{00000000-0005-0000-0000-0000391A0000}"/>
    <cellStyle name="Vírgula 7 6 3 4 3" xfId="5327" xr:uid="{00000000-0005-0000-0000-00003A1A0000}"/>
    <cellStyle name="Vírgula 7 6 3 5" xfId="3948" xr:uid="{00000000-0005-0000-0000-00003B1A0000}"/>
    <cellStyle name="Vírgula 7 6 3 5 2" xfId="6065" xr:uid="{00000000-0005-0000-0000-00003C1A0000}"/>
    <cellStyle name="Vírgula 7 6 3 6" xfId="5070" xr:uid="{00000000-0005-0000-0000-00003D1A0000}"/>
    <cellStyle name="Vírgula 7 6 4" xfId="2436" xr:uid="{00000000-0005-0000-0000-00003E1A0000}"/>
    <cellStyle name="Vírgula 7 6 4 2" xfId="3565" xr:uid="{00000000-0005-0000-0000-00003F1A0000}"/>
    <cellStyle name="Vírgula 7 6 4 2 2" xfId="3857" xr:uid="{00000000-0005-0000-0000-0000401A0000}"/>
    <cellStyle name="Vírgula 7 6 4 2 2 2" xfId="5978" xr:uid="{00000000-0005-0000-0000-0000411A0000}"/>
    <cellStyle name="Vírgula 7 6 4 2 3" xfId="5693" xr:uid="{00000000-0005-0000-0000-0000421A0000}"/>
    <cellStyle name="Vírgula 7 6 4 3" xfId="4307" xr:uid="{00000000-0005-0000-0000-0000431A0000}"/>
    <cellStyle name="Vírgula 7 6 4 3 2" xfId="6411" xr:uid="{00000000-0005-0000-0000-0000441A0000}"/>
    <cellStyle name="Vírgula 7 6 4 4" xfId="5135" xr:uid="{00000000-0005-0000-0000-0000451A0000}"/>
    <cellStyle name="Vírgula 7 6 5" xfId="2437" xr:uid="{00000000-0005-0000-0000-0000461A0000}"/>
    <cellStyle name="Vírgula 7 6 5 2" xfId="2528" xr:uid="{00000000-0005-0000-0000-0000471A0000}"/>
    <cellStyle name="Vírgula 7 6 5 2 2" xfId="3590" xr:uid="{00000000-0005-0000-0000-0000481A0000}"/>
    <cellStyle name="Vírgula 7 6 5 2 2 2" xfId="4868" xr:uid="{00000000-0005-0000-0000-0000491A0000}"/>
    <cellStyle name="Vírgula 7 6 5 2 2 2 2" xfId="6968" xr:uid="{00000000-0005-0000-0000-00004A1A0000}"/>
    <cellStyle name="Vírgula 7 6 5 2 2 3" xfId="5718" xr:uid="{00000000-0005-0000-0000-00004B1A0000}"/>
    <cellStyle name="Vírgula 7 6 5 2 3" xfId="4157" xr:uid="{00000000-0005-0000-0000-00004C1A0000}"/>
    <cellStyle name="Vírgula 7 6 5 2 3 2" xfId="6265" xr:uid="{00000000-0005-0000-0000-00004D1A0000}"/>
    <cellStyle name="Vírgula 7 6 5 3" xfId="2820" xr:uid="{00000000-0005-0000-0000-00004E1A0000}"/>
    <cellStyle name="Vírgula 7 6 5 3 2" xfId="3648" xr:uid="{00000000-0005-0000-0000-00004F1A0000}"/>
    <cellStyle name="Vírgula 7 6 5 3 2 2" xfId="4926" xr:uid="{00000000-0005-0000-0000-0000501A0000}"/>
    <cellStyle name="Vírgula 7 6 5 3 2 2 2" xfId="7026" xr:uid="{00000000-0005-0000-0000-0000511A0000}"/>
    <cellStyle name="Vírgula 7 6 5 3 2 3" xfId="5776" xr:uid="{00000000-0005-0000-0000-0000521A0000}"/>
    <cellStyle name="Vírgula 7 6 5 4" xfId="3566" xr:uid="{00000000-0005-0000-0000-0000531A0000}"/>
    <cellStyle name="Vírgula 7 6 5 4 2" xfId="4850" xr:uid="{00000000-0005-0000-0000-0000541A0000}"/>
    <cellStyle name="Vírgula 7 6 5 4 2 2" xfId="6950" xr:uid="{00000000-0005-0000-0000-0000551A0000}"/>
    <cellStyle name="Vírgula 7 6 5 4 3" xfId="5694" xr:uid="{00000000-0005-0000-0000-0000561A0000}"/>
    <cellStyle name="Vírgula 7 6 5 5" xfId="4412" xr:uid="{00000000-0005-0000-0000-0000571A0000}"/>
    <cellStyle name="Vírgula 7 6 5 5 2" xfId="6515" xr:uid="{00000000-0005-0000-0000-0000581A0000}"/>
    <cellStyle name="Vírgula 7 6 6" xfId="2430" xr:uid="{00000000-0005-0000-0000-0000591A0000}"/>
    <cellStyle name="Vírgula 7 6 6 2" xfId="2886" xr:uid="{00000000-0005-0000-0000-00005A1A0000}"/>
    <cellStyle name="Vírgula 7 6 6 2 2" xfId="3663" xr:uid="{00000000-0005-0000-0000-00005B1A0000}"/>
    <cellStyle name="Vírgula 7 6 6 2 2 2" xfId="4941" xr:uid="{00000000-0005-0000-0000-00005C1A0000}"/>
    <cellStyle name="Vírgula 7 6 6 2 2 2 2" xfId="7041" xr:uid="{00000000-0005-0000-0000-00005D1A0000}"/>
    <cellStyle name="Vírgula 7 6 6 2 2 3" xfId="5791" xr:uid="{00000000-0005-0000-0000-00005E1A0000}"/>
    <cellStyle name="Vírgula 7 6 6 3" xfId="2818" xr:uid="{00000000-0005-0000-0000-00005F1A0000}"/>
    <cellStyle name="Vírgula 7 6 6 3 2" xfId="3646" xr:uid="{00000000-0005-0000-0000-0000601A0000}"/>
    <cellStyle name="Vírgula 7 6 6 3 2 2" xfId="4924" xr:uid="{00000000-0005-0000-0000-0000611A0000}"/>
    <cellStyle name="Vírgula 7 6 6 3 2 2 2" xfId="7024" xr:uid="{00000000-0005-0000-0000-0000621A0000}"/>
    <cellStyle name="Vírgula 7 6 6 3 2 3" xfId="5774" xr:uid="{00000000-0005-0000-0000-0000631A0000}"/>
    <cellStyle name="Vírgula 7 6 6 4" xfId="2664" xr:uid="{00000000-0005-0000-0000-0000641A0000}"/>
    <cellStyle name="Vírgula 7 6 6 4 2" xfId="3619" xr:uid="{00000000-0005-0000-0000-0000651A0000}"/>
    <cellStyle name="Vírgula 7 6 6 4 2 2" xfId="4897" xr:uid="{00000000-0005-0000-0000-0000661A0000}"/>
    <cellStyle name="Vírgula 7 6 6 4 2 2 2" xfId="6997" xr:uid="{00000000-0005-0000-0000-0000671A0000}"/>
    <cellStyle name="Vírgula 7 6 6 4 2 3" xfId="5747" xr:uid="{00000000-0005-0000-0000-0000681A0000}"/>
    <cellStyle name="Vírgula 7 6 6 5" xfId="2597" xr:uid="{00000000-0005-0000-0000-0000691A0000}"/>
    <cellStyle name="Vírgula 7 6 6 5 2" xfId="3603" xr:uid="{00000000-0005-0000-0000-00006A1A0000}"/>
    <cellStyle name="Vírgula 7 6 6 5 2 2" xfId="4881" xr:uid="{00000000-0005-0000-0000-00006B1A0000}"/>
    <cellStyle name="Vírgula 7 6 6 5 2 2 2" xfId="6981" xr:uid="{00000000-0005-0000-0000-00006C1A0000}"/>
    <cellStyle name="Vírgula 7 6 6 5 2 3" xfId="5731" xr:uid="{00000000-0005-0000-0000-00006D1A0000}"/>
    <cellStyle name="Vírgula 7 6 6 6" xfId="3559" xr:uid="{00000000-0005-0000-0000-00006E1A0000}"/>
    <cellStyle name="Vírgula 7 6 6 6 2" xfId="4845" xr:uid="{00000000-0005-0000-0000-00006F1A0000}"/>
    <cellStyle name="Vírgula 7 6 6 6 2 2" xfId="6945" xr:uid="{00000000-0005-0000-0000-0000701A0000}"/>
    <cellStyle name="Vírgula 7 6 6 6 3" xfId="5687" xr:uid="{00000000-0005-0000-0000-0000711A0000}"/>
    <cellStyle name="Vírgula 7 6 6 7" xfId="4093" xr:uid="{00000000-0005-0000-0000-0000721A0000}"/>
    <cellStyle name="Vírgula 7 6 6 7 2" xfId="6201" xr:uid="{00000000-0005-0000-0000-0000731A0000}"/>
    <cellStyle name="Vírgula 7 6 7" xfId="3088" xr:uid="{00000000-0005-0000-0000-0000741A0000}"/>
    <cellStyle name="Vírgula 7 6 7 2" xfId="4078" xr:uid="{00000000-0005-0000-0000-0000751A0000}"/>
    <cellStyle name="Vírgula 7 6 7 2 2" xfId="6186" xr:uid="{00000000-0005-0000-0000-0000761A0000}"/>
    <cellStyle name="Vírgula 7 6 7 3" xfId="5216" xr:uid="{00000000-0005-0000-0000-0000771A0000}"/>
    <cellStyle name="Vírgula 7 6 8" xfId="3831" xr:uid="{00000000-0005-0000-0000-0000781A0000}"/>
    <cellStyle name="Vírgula 7 6 8 2" xfId="5953" xr:uid="{00000000-0005-0000-0000-0000791A0000}"/>
    <cellStyle name="Vírgula 7 6 9" xfId="4998" xr:uid="{00000000-0005-0000-0000-00007A1A0000}"/>
    <cellStyle name="Vírgula 7 7" xfId="629" xr:uid="{00000000-0005-0000-0000-00007B1A0000}"/>
    <cellStyle name="Vírgula 7 7 2" xfId="915" xr:uid="{00000000-0005-0000-0000-00007C1A0000}"/>
    <cellStyle name="Vírgula 7 7 2 2" xfId="3200" xr:uid="{00000000-0005-0000-0000-00007D1A0000}"/>
    <cellStyle name="Vírgula 7 7 2 2 2" xfId="4144" xr:uid="{00000000-0005-0000-0000-00007E1A0000}"/>
    <cellStyle name="Vírgula 7 7 2 2 2 2" xfId="6252" xr:uid="{00000000-0005-0000-0000-00007F1A0000}"/>
    <cellStyle name="Vírgula 7 7 2 2 3" xfId="5328" xr:uid="{00000000-0005-0000-0000-0000801A0000}"/>
    <cellStyle name="Vírgula 7 7 2 3" xfId="3949" xr:uid="{00000000-0005-0000-0000-0000811A0000}"/>
    <cellStyle name="Vírgula 7 7 2 3 2" xfId="6066" xr:uid="{00000000-0005-0000-0000-0000821A0000}"/>
    <cellStyle name="Vírgula 7 7 2 4" xfId="5071" xr:uid="{00000000-0005-0000-0000-0000831A0000}"/>
    <cellStyle name="Vírgula 7 7 3" xfId="3090" xr:uid="{00000000-0005-0000-0000-0000841A0000}"/>
    <cellStyle name="Vírgula 7 7 3 2" xfId="4403" xr:uid="{00000000-0005-0000-0000-0000851A0000}"/>
    <cellStyle name="Vírgula 7 7 3 2 2" xfId="6506" xr:uid="{00000000-0005-0000-0000-0000861A0000}"/>
    <cellStyle name="Vírgula 7 7 3 3" xfId="5218" xr:uid="{00000000-0005-0000-0000-0000871A0000}"/>
    <cellStyle name="Vírgula 7 7 4" xfId="3833" xr:uid="{00000000-0005-0000-0000-0000881A0000}"/>
    <cellStyle name="Vírgula 7 7 4 2" xfId="5955" xr:uid="{00000000-0005-0000-0000-0000891A0000}"/>
    <cellStyle name="Vírgula 7 7 5" xfId="5000" xr:uid="{00000000-0005-0000-0000-00008A1A0000}"/>
    <cellStyle name="Vírgula 7 8" xfId="916" xr:uid="{00000000-0005-0000-0000-00008B1A0000}"/>
    <cellStyle name="Vírgula 7 8 2" xfId="1085" xr:uid="{00000000-0005-0000-0000-00008C1A0000}"/>
    <cellStyle name="Vírgula 7 8 2 2" xfId="2439" xr:uid="{00000000-0005-0000-0000-00008D1A0000}"/>
    <cellStyle name="Vírgula 7 8 2 2 2" xfId="3568" xr:uid="{00000000-0005-0000-0000-00008E1A0000}"/>
    <cellStyle name="Vírgula 7 8 2 2 2 2" xfId="4852" xr:uid="{00000000-0005-0000-0000-00008F1A0000}"/>
    <cellStyle name="Vírgula 7 8 2 2 2 2 2" xfId="6952" xr:uid="{00000000-0005-0000-0000-0000901A0000}"/>
    <cellStyle name="Vírgula 7 8 2 2 2 3" xfId="5696" xr:uid="{00000000-0005-0000-0000-0000911A0000}"/>
    <cellStyle name="Vírgula 7 8 2 2 3" xfId="4137" xr:uid="{00000000-0005-0000-0000-0000921A0000}"/>
    <cellStyle name="Vírgula 7 8 2 2 3 2" xfId="6245" xr:uid="{00000000-0005-0000-0000-0000931A0000}"/>
    <cellStyle name="Vírgula 7 8 2 3" xfId="3217" xr:uid="{00000000-0005-0000-0000-0000941A0000}"/>
    <cellStyle name="Vírgula 7 8 2 3 2" xfId="3980" xr:uid="{00000000-0005-0000-0000-0000951A0000}"/>
    <cellStyle name="Vírgula 7 8 2 3 2 2" xfId="6096" xr:uid="{00000000-0005-0000-0000-0000961A0000}"/>
    <cellStyle name="Vírgula 7 8 2 3 3" xfId="5345" xr:uid="{00000000-0005-0000-0000-0000971A0000}"/>
    <cellStyle name="Vírgula 7 8 2 4" xfId="3994" xr:uid="{00000000-0005-0000-0000-0000981A0000}"/>
    <cellStyle name="Vírgula 7 8 2 4 2" xfId="6110" xr:uid="{00000000-0005-0000-0000-0000991A0000}"/>
    <cellStyle name="Vírgula 7 8 2 5" xfId="5082" xr:uid="{00000000-0005-0000-0000-00009A1A0000}"/>
    <cellStyle name="Vírgula 7 8 3" xfId="2438" xr:uid="{00000000-0005-0000-0000-00009B1A0000}"/>
    <cellStyle name="Vírgula 7 8 3 2" xfId="2888" xr:uid="{00000000-0005-0000-0000-00009C1A0000}"/>
    <cellStyle name="Vírgula 7 8 3 2 2" xfId="3665" xr:uid="{00000000-0005-0000-0000-00009D1A0000}"/>
    <cellStyle name="Vírgula 7 8 3 2 2 2" xfId="4943" xr:uid="{00000000-0005-0000-0000-00009E1A0000}"/>
    <cellStyle name="Vírgula 7 8 3 2 2 2 2" xfId="7043" xr:uid="{00000000-0005-0000-0000-00009F1A0000}"/>
    <cellStyle name="Vírgula 7 8 3 2 2 3" xfId="5793" xr:uid="{00000000-0005-0000-0000-0000A01A0000}"/>
    <cellStyle name="Vírgula 7 8 3 3" xfId="2821" xr:uid="{00000000-0005-0000-0000-0000A11A0000}"/>
    <cellStyle name="Vírgula 7 8 3 3 2" xfId="3649" xr:uid="{00000000-0005-0000-0000-0000A21A0000}"/>
    <cellStyle name="Vírgula 7 8 3 3 2 2" xfId="4927" xr:uid="{00000000-0005-0000-0000-0000A31A0000}"/>
    <cellStyle name="Vírgula 7 8 3 3 2 2 2" xfId="7027" xr:uid="{00000000-0005-0000-0000-0000A41A0000}"/>
    <cellStyle name="Vírgula 7 8 3 3 2 3" xfId="5777" xr:uid="{00000000-0005-0000-0000-0000A51A0000}"/>
    <cellStyle name="Vírgula 7 8 3 4" xfId="2666" xr:uid="{00000000-0005-0000-0000-0000A61A0000}"/>
    <cellStyle name="Vírgula 7 8 3 4 2" xfId="3621" xr:uid="{00000000-0005-0000-0000-0000A71A0000}"/>
    <cellStyle name="Vírgula 7 8 3 4 2 2" xfId="4899" xr:uid="{00000000-0005-0000-0000-0000A81A0000}"/>
    <cellStyle name="Vírgula 7 8 3 4 2 2 2" xfId="6999" xr:uid="{00000000-0005-0000-0000-0000A91A0000}"/>
    <cellStyle name="Vírgula 7 8 3 4 2 3" xfId="5749" xr:uid="{00000000-0005-0000-0000-0000AA1A0000}"/>
    <cellStyle name="Vírgula 7 8 3 5" xfId="2599" xr:uid="{00000000-0005-0000-0000-0000AB1A0000}"/>
    <cellStyle name="Vírgula 7 8 3 5 2" xfId="3605" xr:uid="{00000000-0005-0000-0000-0000AC1A0000}"/>
    <cellStyle name="Vírgula 7 8 3 5 2 2" xfId="4883" xr:uid="{00000000-0005-0000-0000-0000AD1A0000}"/>
    <cellStyle name="Vírgula 7 8 3 5 2 2 2" xfId="6983" xr:uid="{00000000-0005-0000-0000-0000AE1A0000}"/>
    <cellStyle name="Vírgula 7 8 3 5 2 3" xfId="5733" xr:uid="{00000000-0005-0000-0000-0000AF1A0000}"/>
    <cellStyle name="Vírgula 7 8 3 6" xfId="3567" xr:uid="{00000000-0005-0000-0000-0000B01A0000}"/>
    <cellStyle name="Vírgula 7 8 3 6 2" xfId="4851" xr:uid="{00000000-0005-0000-0000-0000B11A0000}"/>
    <cellStyle name="Vírgula 7 8 3 6 2 2" xfId="6951" xr:uid="{00000000-0005-0000-0000-0000B21A0000}"/>
    <cellStyle name="Vírgula 7 8 3 6 3" xfId="5695" xr:uid="{00000000-0005-0000-0000-0000B31A0000}"/>
    <cellStyle name="Vírgula 7 8 3 7" xfId="4213" xr:uid="{00000000-0005-0000-0000-0000B41A0000}"/>
    <cellStyle name="Vírgula 7 8 3 7 2" xfId="6319" xr:uid="{00000000-0005-0000-0000-0000B51A0000}"/>
    <cellStyle name="Vírgula 7 8 4" xfId="3201" xr:uid="{00000000-0005-0000-0000-0000B61A0000}"/>
    <cellStyle name="Vírgula 7 8 4 2" xfId="3735" xr:uid="{00000000-0005-0000-0000-0000B71A0000}"/>
    <cellStyle name="Vírgula 7 8 4 2 2" xfId="5860" xr:uid="{00000000-0005-0000-0000-0000B81A0000}"/>
    <cellStyle name="Vírgula 7 8 4 3" xfId="5329" xr:uid="{00000000-0005-0000-0000-0000B91A0000}"/>
    <cellStyle name="Vírgula 7 8 5" xfId="3950" xr:uid="{00000000-0005-0000-0000-0000BA1A0000}"/>
    <cellStyle name="Vírgula 7 8 5 2" xfId="6067" xr:uid="{00000000-0005-0000-0000-0000BB1A0000}"/>
    <cellStyle name="Vírgula 7 8 6" xfId="5072" xr:uid="{00000000-0005-0000-0000-0000BC1A0000}"/>
    <cellStyle name="Vírgula 7 9" xfId="1086" xr:uid="{00000000-0005-0000-0000-0000BD1A0000}"/>
    <cellStyle name="Vírgula 7 9 2" xfId="2441" xr:uid="{00000000-0005-0000-0000-0000BE1A0000}"/>
    <cellStyle name="Vírgula 7 9 2 2" xfId="3570" xr:uid="{00000000-0005-0000-0000-0000BF1A0000}"/>
    <cellStyle name="Vírgula 7 9 2 2 2" xfId="4854" xr:uid="{00000000-0005-0000-0000-0000C01A0000}"/>
    <cellStyle name="Vírgula 7 9 2 2 2 2" xfId="6954" xr:uid="{00000000-0005-0000-0000-0000C11A0000}"/>
    <cellStyle name="Vírgula 7 9 2 2 3" xfId="5698" xr:uid="{00000000-0005-0000-0000-0000C21A0000}"/>
    <cellStyle name="Vírgula 7 9 2 3" xfId="4081" xr:uid="{00000000-0005-0000-0000-0000C31A0000}"/>
    <cellStyle name="Vírgula 7 9 2 3 2" xfId="6189" xr:uid="{00000000-0005-0000-0000-0000C41A0000}"/>
    <cellStyle name="Vírgula 7 9 3" xfId="2440" xr:uid="{00000000-0005-0000-0000-0000C51A0000}"/>
    <cellStyle name="Vírgula 7 9 3 2" xfId="2889" xr:uid="{00000000-0005-0000-0000-0000C61A0000}"/>
    <cellStyle name="Vírgula 7 9 3 2 2" xfId="3666" xr:uid="{00000000-0005-0000-0000-0000C71A0000}"/>
    <cellStyle name="Vírgula 7 9 3 2 2 2" xfId="4944" xr:uid="{00000000-0005-0000-0000-0000C81A0000}"/>
    <cellStyle name="Vírgula 7 9 3 2 2 2 2" xfId="7044" xr:uid="{00000000-0005-0000-0000-0000C91A0000}"/>
    <cellStyle name="Vírgula 7 9 3 2 2 3" xfId="5794" xr:uid="{00000000-0005-0000-0000-0000CA1A0000}"/>
    <cellStyle name="Vírgula 7 9 3 3" xfId="2822" xr:uid="{00000000-0005-0000-0000-0000CB1A0000}"/>
    <cellStyle name="Vírgula 7 9 3 3 2" xfId="3650" xr:uid="{00000000-0005-0000-0000-0000CC1A0000}"/>
    <cellStyle name="Vírgula 7 9 3 3 2 2" xfId="4928" xr:uid="{00000000-0005-0000-0000-0000CD1A0000}"/>
    <cellStyle name="Vírgula 7 9 3 3 2 2 2" xfId="7028" xr:uid="{00000000-0005-0000-0000-0000CE1A0000}"/>
    <cellStyle name="Vírgula 7 9 3 3 2 3" xfId="5778" xr:uid="{00000000-0005-0000-0000-0000CF1A0000}"/>
    <cellStyle name="Vírgula 7 9 3 4" xfId="2667" xr:uid="{00000000-0005-0000-0000-0000D01A0000}"/>
    <cellStyle name="Vírgula 7 9 3 4 2" xfId="3622" xr:uid="{00000000-0005-0000-0000-0000D11A0000}"/>
    <cellStyle name="Vírgula 7 9 3 4 2 2" xfId="4900" xr:uid="{00000000-0005-0000-0000-0000D21A0000}"/>
    <cellStyle name="Vírgula 7 9 3 4 2 2 2" xfId="7000" xr:uid="{00000000-0005-0000-0000-0000D31A0000}"/>
    <cellStyle name="Vírgula 7 9 3 4 2 3" xfId="5750" xr:uid="{00000000-0005-0000-0000-0000D41A0000}"/>
    <cellStyle name="Vírgula 7 9 3 5" xfId="2600" xr:uid="{00000000-0005-0000-0000-0000D51A0000}"/>
    <cellStyle name="Vírgula 7 9 3 5 2" xfId="3606" xr:uid="{00000000-0005-0000-0000-0000D61A0000}"/>
    <cellStyle name="Vírgula 7 9 3 5 2 2" xfId="4884" xr:uid="{00000000-0005-0000-0000-0000D71A0000}"/>
    <cellStyle name="Vírgula 7 9 3 5 2 2 2" xfId="6984" xr:uid="{00000000-0005-0000-0000-0000D81A0000}"/>
    <cellStyle name="Vírgula 7 9 3 5 2 3" xfId="5734" xr:uid="{00000000-0005-0000-0000-0000D91A0000}"/>
    <cellStyle name="Vírgula 7 9 3 6" xfId="3569" xr:uid="{00000000-0005-0000-0000-0000DA1A0000}"/>
    <cellStyle name="Vírgula 7 9 3 6 2" xfId="4853" xr:uid="{00000000-0005-0000-0000-0000DB1A0000}"/>
    <cellStyle name="Vírgula 7 9 3 6 2 2" xfId="6953" xr:uid="{00000000-0005-0000-0000-0000DC1A0000}"/>
    <cellStyle name="Vírgula 7 9 3 6 3" xfId="5697" xr:uid="{00000000-0005-0000-0000-0000DD1A0000}"/>
    <cellStyle name="Vírgula 7 9 3 7" xfId="4066" xr:uid="{00000000-0005-0000-0000-0000DE1A0000}"/>
    <cellStyle name="Vírgula 7 9 3 7 2" xfId="6174" xr:uid="{00000000-0005-0000-0000-0000DF1A0000}"/>
    <cellStyle name="Vírgula 7 9 4" xfId="3218" xr:uid="{00000000-0005-0000-0000-0000E01A0000}"/>
    <cellStyle name="Vírgula 7 9 4 2" xfId="4053" xr:uid="{00000000-0005-0000-0000-0000E11A0000}"/>
    <cellStyle name="Vírgula 7 9 4 2 2" xfId="6162" xr:uid="{00000000-0005-0000-0000-0000E21A0000}"/>
    <cellStyle name="Vírgula 7 9 4 3" xfId="5346" xr:uid="{00000000-0005-0000-0000-0000E31A0000}"/>
    <cellStyle name="Vírgula 7 9 5" xfId="3995" xr:uid="{00000000-0005-0000-0000-0000E41A0000}"/>
    <cellStyle name="Vírgula 7 9 5 2" xfId="6111" xr:uid="{00000000-0005-0000-0000-0000E51A0000}"/>
    <cellStyle name="Vírgula 7 9 6" xfId="5083" xr:uid="{00000000-0005-0000-0000-0000E61A0000}"/>
    <cellStyle name="Vírgula 8" xfId="341" xr:uid="{00000000-0005-0000-0000-0000E71A0000}"/>
    <cellStyle name="Vírgula 8 10" xfId="3752" xr:uid="{00000000-0005-0000-0000-0000E81A0000}"/>
    <cellStyle name="Vírgula 8 10 2" xfId="5876" xr:uid="{00000000-0005-0000-0000-0000E91A0000}"/>
    <cellStyle name="Vírgula 8 11" xfId="3851" xr:uid="{00000000-0005-0000-0000-0000EA1A0000}"/>
    <cellStyle name="Vírgula 8 11 2" xfId="5973" xr:uid="{00000000-0005-0000-0000-0000EB1A0000}"/>
    <cellStyle name="Vírgula 8 12" xfId="4971" xr:uid="{00000000-0005-0000-0000-0000EC1A0000}"/>
    <cellStyle name="Vírgula 8 2" xfId="342" xr:uid="{00000000-0005-0000-0000-0000ED1A0000}"/>
    <cellStyle name="Vírgula 8 2 2" xfId="630" xr:uid="{00000000-0005-0000-0000-0000EE1A0000}"/>
    <cellStyle name="Vírgula 8 2 2 2" xfId="917" xr:uid="{00000000-0005-0000-0000-0000EF1A0000}"/>
    <cellStyle name="Vírgula 8 2 2 2 2" xfId="3202" xr:uid="{00000000-0005-0000-0000-0000F01A0000}"/>
    <cellStyle name="Vírgula 8 2 2 2 2 2" xfId="4319" xr:uid="{00000000-0005-0000-0000-0000F11A0000}"/>
    <cellStyle name="Vírgula 8 2 2 2 2 2 2" xfId="6423" xr:uid="{00000000-0005-0000-0000-0000F21A0000}"/>
    <cellStyle name="Vírgula 8 2 2 2 2 3" xfId="5330" xr:uid="{00000000-0005-0000-0000-0000F31A0000}"/>
    <cellStyle name="Vírgula 8 2 2 2 3" xfId="3951" xr:uid="{00000000-0005-0000-0000-0000F41A0000}"/>
    <cellStyle name="Vírgula 8 2 2 2 3 2" xfId="6068" xr:uid="{00000000-0005-0000-0000-0000F51A0000}"/>
    <cellStyle name="Vírgula 8 2 2 2 4" xfId="5073" xr:uid="{00000000-0005-0000-0000-0000F61A0000}"/>
    <cellStyle name="Vírgula 8 2 2 3" xfId="3091" xr:uid="{00000000-0005-0000-0000-0000F71A0000}"/>
    <cellStyle name="Vírgula 8 2 2 3 2" xfId="3732" xr:uid="{00000000-0005-0000-0000-0000F81A0000}"/>
    <cellStyle name="Vírgula 8 2 2 3 2 2" xfId="5857" xr:uid="{00000000-0005-0000-0000-0000F91A0000}"/>
    <cellStyle name="Vírgula 8 2 2 3 3" xfId="5219" xr:uid="{00000000-0005-0000-0000-0000FA1A0000}"/>
    <cellStyle name="Vírgula 8 2 2 4" xfId="3834" xr:uid="{00000000-0005-0000-0000-0000FB1A0000}"/>
    <cellStyle name="Vírgula 8 2 2 4 2" xfId="5956" xr:uid="{00000000-0005-0000-0000-0000FC1A0000}"/>
    <cellStyle name="Vírgula 8 2 2 5" xfId="5001" xr:uid="{00000000-0005-0000-0000-0000FD1A0000}"/>
    <cellStyle name="Vírgula 8 2 3" xfId="918" xr:uid="{00000000-0005-0000-0000-0000FE1A0000}"/>
    <cellStyle name="Vírgula 8 2 3 2" xfId="2444" xr:uid="{00000000-0005-0000-0000-0000FF1A0000}"/>
    <cellStyle name="Vírgula 8 2 3 2 2" xfId="3573" xr:uid="{00000000-0005-0000-0000-0000001B0000}"/>
    <cellStyle name="Vírgula 8 2 3 2 2 2" xfId="4377" xr:uid="{00000000-0005-0000-0000-0000011B0000}"/>
    <cellStyle name="Vírgula 8 2 3 2 2 2 2" xfId="6481" xr:uid="{00000000-0005-0000-0000-0000021B0000}"/>
    <cellStyle name="Vírgula 8 2 3 2 2 3" xfId="5701" xr:uid="{00000000-0005-0000-0000-0000031B0000}"/>
    <cellStyle name="Vírgula 8 2 3 2 3" xfId="4310" xr:uid="{00000000-0005-0000-0000-0000041B0000}"/>
    <cellStyle name="Vírgula 8 2 3 2 3 2" xfId="6414" xr:uid="{00000000-0005-0000-0000-0000051B0000}"/>
    <cellStyle name="Vírgula 8 2 3 2 4" xfId="5137" xr:uid="{00000000-0005-0000-0000-0000061B0000}"/>
    <cellStyle name="Vírgula 8 2 3 3" xfId="2443" xr:uid="{00000000-0005-0000-0000-0000071B0000}"/>
    <cellStyle name="Vírgula 8 2 3 3 2" xfId="3572" xr:uid="{00000000-0005-0000-0000-0000081B0000}"/>
    <cellStyle name="Vírgula 8 2 3 3 2 2" xfId="4039" xr:uid="{00000000-0005-0000-0000-0000091B0000}"/>
    <cellStyle name="Vírgula 8 2 3 3 2 2 2" xfId="6148" xr:uid="{00000000-0005-0000-0000-00000A1B0000}"/>
    <cellStyle name="Vírgula 8 2 3 3 2 3" xfId="5700" xr:uid="{00000000-0005-0000-0000-00000B1B0000}"/>
    <cellStyle name="Vírgula 8 2 3 3 3" xfId="4309" xr:uid="{00000000-0005-0000-0000-00000C1B0000}"/>
    <cellStyle name="Vírgula 8 2 3 3 3 2" xfId="6413" xr:uid="{00000000-0005-0000-0000-00000D1B0000}"/>
    <cellStyle name="Vírgula 8 2 3 3 4" xfId="5136" xr:uid="{00000000-0005-0000-0000-00000E1B0000}"/>
    <cellStyle name="Vírgula 8 2 3 4" xfId="3203" xr:uid="{00000000-0005-0000-0000-00000F1B0000}"/>
    <cellStyle name="Vírgula 8 2 3 4 2" xfId="4030" xr:uid="{00000000-0005-0000-0000-0000101B0000}"/>
    <cellStyle name="Vírgula 8 2 3 4 2 2" xfId="6139" xr:uid="{00000000-0005-0000-0000-0000111B0000}"/>
    <cellStyle name="Vírgula 8 2 3 4 3" xfId="5331" xr:uid="{00000000-0005-0000-0000-0000121B0000}"/>
    <cellStyle name="Vírgula 8 2 3 5" xfId="3952" xr:uid="{00000000-0005-0000-0000-0000131B0000}"/>
    <cellStyle name="Vírgula 8 2 3 5 2" xfId="6069" xr:uid="{00000000-0005-0000-0000-0000141B0000}"/>
    <cellStyle name="Vírgula 8 2 3 6" xfId="5074" xr:uid="{00000000-0005-0000-0000-0000151B0000}"/>
    <cellStyle name="Vírgula 8 2 4" xfId="2445" xr:uid="{00000000-0005-0000-0000-0000161B0000}"/>
    <cellStyle name="Vírgula 8 2 4 2" xfId="3574" xr:uid="{00000000-0005-0000-0000-0000171B0000}"/>
    <cellStyle name="Vírgula 8 2 4 2 2" xfId="3881" xr:uid="{00000000-0005-0000-0000-0000181B0000}"/>
    <cellStyle name="Vírgula 8 2 4 2 2 2" xfId="5998" xr:uid="{00000000-0005-0000-0000-0000191B0000}"/>
    <cellStyle name="Vírgula 8 2 4 2 3" xfId="5702" xr:uid="{00000000-0005-0000-0000-00001A1B0000}"/>
    <cellStyle name="Vírgula 8 2 4 3" xfId="4311" xr:uid="{00000000-0005-0000-0000-00001B1B0000}"/>
    <cellStyle name="Vírgula 8 2 4 3 2" xfId="6415" xr:uid="{00000000-0005-0000-0000-00001C1B0000}"/>
    <cellStyle name="Vírgula 8 2 4 4" xfId="5138" xr:uid="{00000000-0005-0000-0000-00001D1B0000}"/>
    <cellStyle name="Vírgula 8 2 5" xfId="3049" xr:uid="{00000000-0005-0000-0000-00001E1B0000}"/>
    <cellStyle name="Vírgula 8 2 5 2" xfId="4007" xr:uid="{00000000-0005-0000-0000-00001F1B0000}"/>
    <cellStyle name="Vírgula 8 2 5 2 2" xfId="6119" xr:uid="{00000000-0005-0000-0000-0000201B0000}"/>
    <cellStyle name="Vírgula 8 2 5 3" xfId="5177" xr:uid="{00000000-0005-0000-0000-0000211B0000}"/>
    <cellStyle name="Vírgula 8 2 6" xfId="3753" xr:uid="{00000000-0005-0000-0000-0000221B0000}"/>
    <cellStyle name="Vírgula 8 2 6 2" xfId="5877" xr:uid="{00000000-0005-0000-0000-0000231B0000}"/>
    <cellStyle name="Vírgula 8 2 7" xfId="3974" xr:uid="{00000000-0005-0000-0000-0000241B0000}"/>
    <cellStyle name="Vírgula 8 2 7 2" xfId="6090" xr:uid="{00000000-0005-0000-0000-0000251B0000}"/>
    <cellStyle name="Vírgula 8 2 8" xfId="4972" xr:uid="{00000000-0005-0000-0000-0000261B0000}"/>
    <cellStyle name="Vírgula 8 3" xfId="631" xr:uid="{00000000-0005-0000-0000-0000271B0000}"/>
    <cellStyle name="Vírgula 8 3 2" xfId="919" xr:uid="{00000000-0005-0000-0000-0000281B0000}"/>
    <cellStyle name="Vírgula 8 3 2 2" xfId="3204" xr:uid="{00000000-0005-0000-0000-0000291B0000}"/>
    <cellStyle name="Vírgula 8 3 2 2 2" xfId="4090" xr:uid="{00000000-0005-0000-0000-00002A1B0000}"/>
    <cellStyle name="Vírgula 8 3 2 2 2 2" xfId="6198" xr:uid="{00000000-0005-0000-0000-00002B1B0000}"/>
    <cellStyle name="Vírgula 8 3 2 2 3" xfId="5332" xr:uid="{00000000-0005-0000-0000-00002C1B0000}"/>
    <cellStyle name="Vírgula 8 3 2 3" xfId="3953" xr:uid="{00000000-0005-0000-0000-00002D1B0000}"/>
    <cellStyle name="Vírgula 8 3 2 3 2" xfId="6070" xr:uid="{00000000-0005-0000-0000-00002E1B0000}"/>
    <cellStyle name="Vírgula 8 3 2 4" xfId="5075" xr:uid="{00000000-0005-0000-0000-00002F1B0000}"/>
    <cellStyle name="Vírgula 8 3 3" xfId="3092" xr:uid="{00000000-0005-0000-0000-0000301B0000}"/>
    <cellStyle name="Vírgula 8 3 3 2" xfId="4169" xr:uid="{00000000-0005-0000-0000-0000311B0000}"/>
    <cellStyle name="Vírgula 8 3 3 2 2" xfId="6276" xr:uid="{00000000-0005-0000-0000-0000321B0000}"/>
    <cellStyle name="Vírgula 8 3 3 3" xfId="5220" xr:uid="{00000000-0005-0000-0000-0000331B0000}"/>
    <cellStyle name="Vírgula 8 3 4" xfId="3835" xr:uid="{00000000-0005-0000-0000-0000341B0000}"/>
    <cellStyle name="Vírgula 8 3 4 2" xfId="5957" xr:uid="{00000000-0005-0000-0000-0000351B0000}"/>
    <cellStyle name="Vírgula 8 3 5" xfId="5002" xr:uid="{00000000-0005-0000-0000-0000361B0000}"/>
    <cellStyle name="Vírgula 8 4" xfId="920" xr:uid="{00000000-0005-0000-0000-0000371B0000}"/>
    <cellStyle name="Vírgula 8 4 2" xfId="2448" xr:uid="{00000000-0005-0000-0000-0000381B0000}"/>
    <cellStyle name="Vírgula 8 4 2 2" xfId="3576" xr:uid="{00000000-0005-0000-0000-0000391B0000}"/>
    <cellStyle name="Vírgula 8 4 2 2 2" xfId="4366" xr:uid="{00000000-0005-0000-0000-00003A1B0000}"/>
    <cellStyle name="Vírgula 8 4 2 2 2 2" xfId="6470" xr:uid="{00000000-0005-0000-0000-00003B1B0000}"/>
    <cellStyle name="Vírgula 8 4 2 2 3" xfId="5704" xr:uid="{00000000-0005-0000-0000-00003C1B0000}"/>
    <cellStyle name="Vírgula 8 4 2 3" xfId="4313" xr:uid="{00000000-0005-0000-0000-00003D1B0000}"/>
    <cellStyle name="Vírgula 8 4 2 3 2" xfId="6417" xr:uid="{00000000-0005-0000-0000-00003E1B0000}"/>
    <cellStyle name="Vírgula 8 4 2 4" xfId="5140" xr:uid="{00000000-0005-0000-0000-00003F1B0000}"/>
    <cellStyle name="Vírgula 8 4 3" xfId="2447" xr:uid="{00000000-0005-0000-0000-0000401B0000}"/>
    <cellStyle name="Vírgula 8 4 3 2" xfId="3575" xr:uid="{00000000-0005-0000-0000-0000411B0000}"/>
    <cellStyle name="Vírgula 8 4 3 2 2" xfId="3966" xr:uid="{00000000-0005-0000-0000-0000421B0000}"/>
    <cellStyle name="Vírgula 8 4 3 2 2 2" xfId="6082" xr:uid="{00000000-0005-0000-0000-0000431B0000}"/>
    <cellStyle name="Vírgula 8 4 3 2 3" xfId="5703" xr:uid="{00000000-0005-0000-0000-0000441B0000}"/>
    <cellStyle name="Vírgula 8 4 3 3" xfId="4312" xr:uid="{00000000-0005-0000-0000-0000451B0000}"/>
    <cellStyle name="Vírgula 8 4 3 3 2" xfId="6416" xr:uid="{00000000-0005-0000-0000-0000461B0000}"/>
    <cellStyle name="Vírgula 8 4 3 4" xfId="5139" xr:uid="{00000000-0005-0000-0000-0000471B0000}"/>
    <cellStyle name="Vírgula 8 4 4" xfId="3205" xr:uid="{00000000-0005-0000-0000-0000481B0000}"/>
    <cellStyle name="Vírgula 8 4 4 2" xfId="3705" xr:uid="{00000000-0005-0000-0000-0000491B0000}"/>
    <cellStyle name="Vírgula 8 4 4 2 2" xfId="5833" xr:uid="{00000000-0005-0000-0000-00004A1B0000}"/>
    <cellStyle name="Vírgula 8 4 4 3" xfId="5333" xr:uid="{00000000-0005-0000-0000-00004B1B0000}"/>
    <cellStyle name="Vírgula 8 4 5" xfId="3954" xr:uid="{00000000-0005-0000-0000-00004C1B0000}"/>
    <cellStyle name="Vírgula 8 4 5 2" xfId="6071" xr:uid="{00000000-0005-0000-0000-00004D1B0000}"/>
    <cellStyle name="Vírgula 8 4 6" xfId="5076" xr:uid="{00000000-0005-0000-0000-00004E1B0000}"/>
    <cellStyle name="Vírgula 8 5" xfId="2449" xr:uid="{00000000-0005-0000-0000-00004F1B0000}"/>
    <cellStyle name="Vírgula 8 5 2" xfId="3577" xr:uid="{00000000-0005-0000-0000-0000501B0000}"/>
    <cellStyle name="Vírgula 8 5 2 2" xfId="4856" xr:uid="{00000000-0005-0000-0000-0000511B0000}"/>
    <cellStyle name="Vírgula 8 5 2 2 2" xfId="6956" xr:uid="{00000000-0005-0000-0000-0000521B0000}"/>
    <cellStyle name="Vírgula 8 5 2 3" xfId="5705" xr:uid="{00000000-0005-0000-0000-0000531B0000}"/>
    <cellStyle name="Vírgula 8 5 3" xfId="4261" xr:uid="{00000000-0005-0000-0000-0000541B0000}"/>
    <cellStyle name="Vírgula 8 5 3 2" xfId="6365" xr:uid="{00000000-0005-0000-0000-0000551B0000}"/>
    <cellStyle name="Vírgula 8 6" xfId="2450" xr:uid="{00000000-0005-0000-0000-0000561B0000}"/>
    <cellStyle name="Vírgula 8 6 2" xfId="3578" xr:uid="{00000000-0005-0000-0000-0000571B0000}"/>
    <cellStyle name="Vírgula 8 6 2 2" xfId="3957" xr:uid="{00000000-0005-0000-0000-0000581B0000}"/>
    <cellStyle name="Vírgula 8 6 2 2 2" xfId="6073" xr:uid="{00000000-0005-0000-0000-0000591B0000}"/>
    <cellStyle name="Vírgula 8 6 2 3" xfId="5706" xr:uid="{00000000-0005-0000-0000-00005A1B0000}"/>
    <cellStyle name="Vírgula 8 6 3" xfId="4314" xr:uid="{00000000-0005-0000-0000-00005B1B0000}"/>
    <cellStyle name="Vírgula 8 6 3 2" xfId="6418" xr:uid="{00000000-0005-0000-0000-00005C1B0000}"/>
    <cellStyle name="Vírgula 8 6 4" xfId="5141" xr:uid="{00000000-0005-0000-0000-00005D1B0000}"/>
    <cellStyle name="Vírgula 8 7" xfId="2451" xr:uid="{00000000-0005-0000-0000-00005E1B0000}"/>
    <cellStyle name="Vírgula 8 7 2" xfId="3579" xr:uid="{00000000-0005-0000-0000-00005F1B0000}"/>
    <cellStyle name="Vírgula 8 7 2 2" xfId="4857" xr:uid="{00000000-0005-0000-0000-0000601B0000}"/>
    <cellStyle name="Vírgula 8 7 2 2 2" xfId="6957" xr:uid="{00000000-0005-0000-0000-0000611B0000}"/>
    <cellStyle name="Vírgula 8 7 2 3" xfId="5707" xr:uid="{00000000-0005-0000-0000-0000621B0000}"/>
    <cellStyle name="Vírgula 8 7 3" xfId="4079" xr:uid="{00000000-0005-0000-0000-0000631B0000}"/>
    <cellStyle name="Vírgula 8 7 3 2" xfId="6187" xr:uid="{00000000-0005-0000-0000-0000641B0000}"/>
    <cellStyle name="Vírgula 8 8" xfId="2442" xr:uid="{00000000-0005-0000-0000-0000651B0000}"/>
    <cellStyle name="Vírgula 8 8 2" xfId="3571" xr:uid="{00000000-0005-0000-0000-0000661B0000}"/>
    <cellStyle name="Vírgula 8 8 2 2" xfId="4855" xr:uid="{00000000-0005-0000-0000-0000671B0000}"/>
    <cellStyle name="Vírgula 8 8 2 2 2" xfId="6955" xr:uid="{00000000-0005-0000-0000-0000681B0000}"/>
    <cellStyle name="Vírgula 8 8 2 3" xfId="5699" xr:uid="{00000000-0005-0000-0000-0000691B0000}"/>
    <cellStyle name="Vírgula 8 8 3" xfId="4136" xr:uid="{00000000-0005-0000-0000-00006A1B0000}"/>
    <cellStyle name="Vírgula 8 8 3 2" xfId="6244" xr:uid="{00000000-0005-0000-0000-00006B1B0000}"/>
    <cellStyle name="Vírgula 8 9" xfId="3048" xr:uid="{00000000-0005-0000-0000-00006C1B0000}"/>
    <cellStyle name="Vírgula 8 9 2" xfId="3725" xr:uid="{00000000-0005-0000-0000-00006D1B0000}"/>
    <cellStyle name="Vírgula 8 9 2 2" xfId="5850" xr:uid="{00000000-0005-0000-0000-00006E1B0000}"/>
    <cellStyle name="Vírgula 8 9 3" xfId="5176" xr:uid="{00000000-0005-0000-0000-00006F1B0000}"/>
    <cellStyle name="Vírgula 9" xfId="343" xr:uid="{00000000-0005-0000-0000-0000701B0000}"/>
    <cellStyle name="Vírgula 9 2" xfId="921" xr:uid="{00000000-0005-0000-0000-0000711B0000}"/>
    <cellStyle name="Vírgula 9 2 2" xfId="2453" xr:uid="{00000000-0005-0000-0000-0000721B0000}"/>
    <cellStyle name="Vírgula 9 2 2 2" xfId="3581" xr:uid="{00000000-0005-0000-0000-0000731B0000}"/>
    <cellStyle name="Vírgula 9 2 2 2 2" xfId="4859" xr:uid="{00000000-0005-0000-0000-0000741B0000}"/>
    <cellStyle name="Vírgula 9 2 2 2 2 2" xfId="6959" xr:uid="{00000000-0005-0000-0000-0000751B0000}"/>
    <cellStyle name="Vírgula 9 2 2 2 3" xfId="5709" xr:uid="{00000000-0005-0000-0000-0000761B0000}"/>
    <cellStyle name="Vírgula 9 2 2 3" xfId="4055" xr:uid="{00000000-0005-0000-0000-0000771B0000}"/>
    <cellStyle name="Vírgula 9 2 2 3 2" xfId="6164" xr:uid="{00000000-0005-0000-0000-0000781B0000}"/>
    <cellStyle name="Vírgula 9 2 3" xfId="3206" xr:uid="{00000000-0005-0000-0000-0000791B0000}"/>
    <cellStyle name="Vírgula 9 2 3 2" xfId="4378" xr:uid="{00000000-0005-0000-0000-00007A1B0000}"/>
    <cellStyle name="Vírgula 9 2 3 2 2" xfId="6482" xr:uid="{00000000-0005-0000-0000-00007B1B0000}"/>
    <cellStyle name="Vírgula 9 2 3 3" xfId="5334" xr:uid="{00000000-0005-0000-0000-00007C1B0000}"/>
    <cellStyle name="Vírgula 9 2 4" xfId="3955" xr:uid="{00000000-0005-0000-0000-00007D1B0000}"/>
    <cellStyle name="Vírgula 9 2 4 2" xfId="6072" xr:uid="{00000000-0005-0000-0000-00007E1B0000}"/>
    <cellStyle name="Vírgula 9 2 5" xfId="5077" xr:uid="{00000000-0005-0000-0000-00007F1B0000}"/>
    <cellStyle name="Vírgula 9 3" xfId="2454" xr:uid="{00000000-0005-0000-0000-0000801B0000}"/>
    <cellStyle name="Vírgula 9 3 2" xfId="3582" xr:uid="{00000000-0005-0000-0000-0000811B0000}"/>
    <cellStyle name="Vírgula 9 3 2 2" xfId="4860" xr:uid="{00000000-0005-0000-0000-0000821B0000}"/>
    <cellStyle name="Vírgula 9 3 2 2 2" xfId="6960" xr:uid="{00000000-0005-0000-0000-0000831B0000}"/>
    <cellStyle name="Vírgula 9 3 2 3" xfId="5710" xr:uid="{00000000-0005-0000-0000-0000841B0000}"/>
    <cellStyle name="Vírgula 9 3 3" xfId="3689" xr:uid="{00000000-0005-0000-0000-0000851B0000}"/>
    <cellStyle name="Vírgula 9 3 3 2" xfId="5817" xr:uid="{00000000-0005-0000-0000-0000861B0000}"/>
    <cellStyle name="Vírgula 9 4" xfId="2455" xr:uid="{00000000-0005-0000-0000-0000871B0000}"/>
    <cellStyle name="Vírgula 9 4 2" xfId="3583" xr:uid="{00000000-0005-0000-0000-0000881B0000}"/>
    <cellStyle name="Vírgula 9 4 2 2" xfId="4861" xr:uid="{00000000-0005-0000-0000-0000891B0000}"/>
    <cellStyle name="Vírgula 9 4 2 2 2" xfId="6961" xr:uid="{00000000-0005-0000-0000-00008A1B0000}"/>
    <cellStyle name="Vírgula 9 4 2 3" xfId="5711" xr:uid="{00000000-0005-0000-0000-00008B1B0000}"/>
    <cellStyle name="Vírgula 9 4 3" xfId="4110" xr:uid="{00000000-0005-0000-0000-00008C1B0000}"/>
    <cellStyle name="Vírgula 9 4 3 2" xfId="6218" xr:uid="{00000000-0005-0000-0000-00008D1B0000}"/>
    <cellStyle name="Vírgula 9 5" xfId="2452" xr:uid="{00000000-0005-0000-0000-00008E1B0000}"/>
    <cellStyle name="Vírgula 9 5 2" xfId="3580" xr:uid="{00000000-0005-0000-0000-00008F1B0000}"/>
    <cellStyle name="Vírgula 9 5 2 2" xfId="4858" xr:uid="{00000000-0005-0000-0000-0000901B0000}"/>
    <cellStyle name="Vírgula 9 5 2 2 2" xfId="6958" xr:uid="{00000000-0005-0000-0000-0000911B0000}"/>
    <cellStyle name="Vírgula 9 5 2 3" xfId="5708" xr:uid="{00000000-0005-0000-0000-0000921B0000}"/>
    <cellStyle name="Vírgula 9 5 3" xfId="4405" xr:uid="{00000000-0005-0000-0000-0000931B0000}"/>
    <cellStyle name="Vírgula 9 5 3 2" xfId="6508" xr:uid="{00000000-0005-0000-0000-0000941B0000}"/>
    <cellStyle name="Vírgula 9 6" xfId="4031" xr:uid="{00000000-0005-0000-0000-0000951B0000}"/>
    <cellStyle name="Vírgula 9 6 2" xfId="6140" xr:uid="{00000000-0005-0000-0000-0000961B0000}"/>
    <cellStyle name="Währung" xfId="3013" xr:uid="{00000000-0005-0000-0000-0000971B0000}"/>
    <cellStyle name="Währung 2" xfId="3014" xr:uid="{00000000-0005-0000-0000-0000981B0000}"/>
    <cellStyle name="Warning Text" xfId="428" xr:uid="{00000000-0005-0000-0000-0000991B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g"/><Relationship Id="rId2" Type="http://schemas.openxmlformats.org/officeDocument/2006/relationships/image" Target="../media/image4.jpg"/><Relationship Id="rId1" Type="http://schemas.openxmlformats.org/officeDocument/2006/relationships/image" Target="../media/image3.jpg"/><Relationship Id="rId5" Type="http://schemas.openxmlformats.org/officeDocument/2006/relationships/image" Target="../media/image7.jpg"/><Relationship Id="rId4" Type="http://schemas.openxmlformats.org/officeDocument/2006/relationships/image" Target="../media/image6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85726</xdr:colOff>
      <xdr:row>1</xdr:row>
      <xdr:rowOff>66675</xdr:rowOff>
    </xdr:from>
    <xdr:to>
      <xdr:col>1</xdr:col>
      <xdr:colOff>476250</xdr:colOff>
      <xdr:row>2</xdr:row>
      <xdr:rowOff>216073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6" y="228600"/>
          <a:ext cx="390524" cy="40657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7</xdr:col>
      <xdr:colOff>276225</xdr:colOff>
      <xdr:row>1</xdr:row>
      <xdr:rowOff>57150</xdr:rowOff>
    </xdr:from>
    <xdr:to>
      <xdr:col>7</xdr:col>
      <xdr:colOff>666749</xdr:colOff>
      <xdr:row>2</xdr:row>
      <xdr:rowOff>206548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219075"/>
          <a:ext cx="390524" cy="40657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533400</xdr:colOff>
      <xdr:row>0</xdr:row>
      <xdr:rowOff>85725</xdr:rowOff>
    </xdr:from>
    <xdr:to>
      <xdr:col>7</xdr:col>
      <xdr:colOff>1009650</xdr:colOff>
      <xdr:row>1</xdr:row>
      <xdr:rowOff>267222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0300" y="85725"/>
          <a:ext cx="476250" cy="49582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0</xdr:row>
      <xdr:rowOff>76200</xdr:rowOff>
    </xdr:from>
    <xdr:to>
      <xdr:col>1</xdr:col>
      <xdr:colOff>180975</xdr:colOff>
      <xdr:row>1</xdr:row>
      <xdr:rowOff>237864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76200"/>
          <a:ext cx="457200" cy="47598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250031</xdr:colOff>
      <xdr:row>0</xdr:row>
      <xdr:rowOff>47625</xdr:rowOff>
    </xdr:from>
    <xdr:to>
      <xdr:col>28</xdr:col>
      <xdr:colOff>640555</xdr:colOff>
      <xdr:row>1</xdr:row>
      <xdr:rowOff>144635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0" y="47625"/>
          <a:ext cx="390524" cy="40657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0</xdr:row>
      <xdr:rowOff>83344</xdr:rowOff>
    </xdr:from>
    <xdr:to>
      <xdr:col>0</xdr:col>
      <xdr:colOff>485774</xdr:colOff>
      <xdr:row>1</xdr:row>
      <xdr:rowOff>180354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3344"/>
          <a:ext cx="390524" cy="40657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438150</xdr:colOff>
      <xdr:row>1</xdr:row>
      <xdr:rowOff>57150</xdr:rowOff>
    </xdr:from>
    <xdr:to>
      <xdr:col>5</xdr:col>
      <xdr:colOff>828674</xdr:colOff>
      <xdr:row>2</xdr:row>
      <xdr:rowOff>149398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257175"/>
          <a:ext cx="390524" cy="40657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1</xdr:row>
      <xdr:rowOff>47625</xdr:rowOff>
    </xdr:from>
    <xdr:to>
      <xdr:col>0</xdr:col>
      <xdr:colOff>447674</xdr:colOff>
      <xdr:row>2</xdr:row>
      <xdr:rowOff>139873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47650"/>
          <a:ext cx="390524" cy="40657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409297</xdr:colOff>
      <xdr:row>52</xdr:row>
      <xdr:rowOff>152400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14897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1188</xdr:colOff>
      <xdr:row>0</xdr:row>
      <xdr:rowOff>0</xdr:rowOff>
    </xdr:from>
    <xdr:to>
      <xdr:col>11</xdr:col>
      <xdr:colOff>408109</xdr:colOff>
      <xdr:row>52</xdr:row>
      <xdr:rowOff>152400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8" y="0"/>
          <a:ext cx="7112521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</xdr:row>
      <xdr:rowOff>2866</xdr:rowOff>
    </xdr:from>
    <xdr:to>
      <xdr:col>11</xdr:col>
      <xdr:colOff>406921</xdr:colOff>
      <xdr:row>107</xdr:row>
      <xdr:rowOff>149534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480366"/>
          <a:ext cx="7112521" cy="100526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108</xdr:row>
      <xdr:rowOff>2866</xdr:rowOff>
    </xdr:from>
    <xdr:to>
      <xdr:col>11</xdr:col>
      <xdr:colOff>406921</xdr:colOff>
      <xdr:row>160</xdr:row>
      <xdr:rowOff>149534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576866"/>
          <a:ext cx="7112521" cy="10052668"/>
        </a:xfrm>
        <a:prstGeom prst="rect">
          <a:avLst/>
        </a:prstGeom>
      </xdr:spPr>
    </xdr:pic>
    <xdr:clientData/>
  </xdr:twoCellAnchor>
  <xdr:twoCellAnchor editAs="oneCell">
    <xdr:from>
      <xdr:col>0</xdr:col>
      <xdr:colOff>4054</xdr:colOff>
      <xdr:row>164</xdr:row>
      <xdr:rowOff>0</xdr:rowOff>
    </xdr:from>
    <xdr:to>
      <xdr:col>11</xdr:col>
      <xdr:colOff>405243</xdr:colOff>
      <xdr:row>216</xdr:row>
      <xdr:rowOff>152400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4" y="31242000"/>
          <a:ext cx="7106789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  <pageSetUpPr fitToPage="1"/>
  </sheetPr>
  <dimension ref="B1:M18"/>
  <sheetViews>
    <sheetView view="pageBreakPreview" zoomScaleSheetLayoutView="100" workbookViewId="0">
      <selection activeCell="H9" sqref="H9"/>
    </sheetView>
  </sheetViews>
  <sheetFormatPr defaultRowHeight="12.75"/>
  <cols>
    <col min="1" max="1" width="9.140625" style="10"/>
    <col min="2" max="2" width="8.140625" style="6" customWidth="1"/>
    <col min="3" max="3" width="59.85546875" style="6" customWidth="1"/>
    <col min="4" max="4" width="8" style="7" customWidth="1"/>
    <col min="5" max="5" width="8.5703125" style="6" customWidth="1"/>
    <col min="6" max="6" width="8.28515625" style="8" bestFit="1" customWidth="1"/>
    <col min="7" max="7" width="6.5703125" style="5" bestFit="1" customWidth="1"/>
    <col min="8" max="8" width="11.140625" style="9" customWidth="1"/>
    <col min="9" max="9" width="11" style="10" bestFit="1" customWidth="1"/>
    <col min="10" max="12" width="9.140625" style="10"/>
    <col min="13" max="13" width="11.7109375" style="10" bestFit="1" customWidth="1"/>
    <col min="14" max="256" width="9.140625" style="10"/>
    <col min="257" max="257" width="8.5703125" style="10" customWidth="1"/>
    <col min="258" max="258" width="14.42578125" style="10" bestFit="1" customWidth="1"/>
    <col min="259" max="259" width="81.42578125" style="10" customWidth="1"/>
    <col min="260" max="260" width="9.7109375" style="10" customWidth="1"/>
    <col min="261" max="261" width="10" style="10" customWidth="1"/>
    <col min="262" max="262" width="10.5703125" style="10" bestFit="1" customWidth="1"/>
    <col min="263" max="263" width="14.140625" style="10" bestFit="1" customWidth="1"/>
    <col min="264" max="264" width="15.5703125" style="10" bestFit="1" customWidth="1"/>
    <col min="265" max="265" width="11" style="10" bestFit="1" customWidth="1"/>
    <col min="266" max="268" width="9.140625" style="10"/>
    <col min="269" max="269" width="11.7109375" style="10" bestFit="1" customWidth="1"/>
    <col min="270" max="512" width="9.140625" style="10"/>
    <col min="513" max="513" width="8.5703125" style="10" customWidth="1"/>
    <col min="514" max="514" width="14.42578125" style="10" bestFit="1" customWidth="1"/>
    <col min="515" max="515" width="81.42578125" style="10" customWidth="1"/>
    <col min="516" max="516" width="9.7109375" style="10" customWidth="1"/>
    <col min="517" max="517" width="10" style="10" customWidth="1"/>
    <col min="518" max="518" width="10.5703125" style="10" bestFit="1" customWidth="1"/>
    <col min="519" max="519" width="14.140625" style="10" bestFit="1" customWidth="1"/>
    <col min="520" max="520" width="15.5703125" style="10" bestFit="1" customWidth="1"/>
    <col min="521" max="521" width="11" style="10" bestFit="1" customWidth="1"/>
    <col min="522" max="524" width="9.140625" style="10"/>
    <col min="525" max="525" width="11.7109375" style="10" bestFit="1" customWidth="1"/>
    <col min="526" max="768" width="9.140625" style="10"/>
    <col min="769" max="769" width="8.5703125" style="10" customWidth="1"/>
    <col min="770" max="770" width="14.42578125" style="10" bestFit="1" customWidth="1"/>
    <col min="771" max="771" width="81.42578125" style="10" customWidth="1"/>
    <col min="772" max="772" width="9.7109375" style="10" customWidth="1"/>
    <col min="773" max="773" width="10" style="10" customWidth="1"/>
    <col min="774" max="774" width="10.5703125" style="10" bestFit="1" customWidth="1"/>
    <col min="775" max="775" width="14.140625" style="10" bestFit="1" customWidth="1"/>
    <col min="776" max="776" width="15.5703125" style="10" bestFit="1" customWidth="1"/>
    <col min="777" max="777" width="11" style="10" bestFit="1" customWidth="1"/>
    <col min="778" max="780" width="9.140625" style="10"/>
    <col min="781" max="781" width="11.7109375" style="10" bestFit="1" customWidth="1"/>
    <col min="782" max="1024" width="9.140625" style="10"/>
    <col min="1025" max="1025" width="8.5703125" style="10" customWidth="1"/>
    <col min="1026" max="1026" width="14.42578125" style="10" bestFit="1" customWidth="1"/>
    <col min="1027" max="1027" width="81.42578125" style="10" customWidth="1"/>
    <col min="1028" max="1028" width="9.7109375" style="10" customWidth="1"/>
    <col min="1029" max="1029" width="10" style="10" customWidth="1"/>
    <col min="1030" max="1030" width="10.5703125" style="10" bestFit="1" customWidth="1"/>
    <col min="1031" max="1031" width="14.140625" style="10" bestFit="1" customWidth="1"/>
    <col min="1032" max="1032" width="15.5703125" style="10" bestFit="1" customWidth="1"/>
    <col min="1033" max="1033" width="11" style="10" bestFit="1" customWidth="1"/>
    <col min="1034" max="1036" width="9.140625" style="10"/>
    <col min="1037" max="1037" width="11.7109375" style="10" bestFit="1" customWidth="1"/>
    <col min="1038" max="1280" width="9.140625" style="10"/>
    <col min="1281" max="1281" width="8.5703125" style="10" customWidth="1"/>
    <col min="1282" max="1282" width="14.42578125" style="10" bestFit="1" customWidth="1"/>
    <col min="1283" max="1283" width="81.42578125" style="10" customWidth="1"/>
    <col min="1284" max="1284" width="9.7109375" style="10" customWidth="1"/>
    <col min="1285" max="1285" width="10" style="10" customWidth="1"/>
    <col min="1286" max="1286" width="10.5703125" style="10" bestFit="1" customWidth="1"/>
    <col min="1287" max="1287" width="14.140625" style="10" bestFit="1" customWidth="1"/>
    <col min="1288" max="1288" width="15.5703125" style="10" bestFit="1" customWidth="1"/>
    <col min="1289" max="1289" width="11" style="10" bestFit="1" customWidth="1"/>
    <col min="1290" max="1292" width="9.140625" style="10"/>
    <col min="1293" max="1293" width="11.7109375" style="10" bestFit="1" customWidth="1"/>
    <col min="1294" max="1536" width="9.140625" style="10"/>
    <col min="1537" max="1537" width="8.5703125" style="10" customWidth="1"/>
    <col min="1538" max="1538" width="14.42578125" style="10" bestFit="1" customWidth="1"/>
    <col min="1539" max="1539" width="81.42578125" style="10" customWidth="1"/>
    <col min="1540" max="1540" width="9.7109375" style="10" customWidth="1"/>
    <col min="1541" max="1541" width="10" style="10" customWidth="1"/>
    <col min="1542" max="1542" width="10.5703125" style="10" bestFit="1" customWidth="1"/>
    <col min="1543" max="1543" width="14.140625" style="10" bestFit="1" customWidth="1"/>
    <col min="1544" max="1544" width="15.5703125" style="10" bestFit="1" customWidth="1"/>
    <col min="1545" max="1545" width="11" style="10" bestFit="1" customWidth="1"/>
    <col min="1546" max="1548" width="9.140625" style="10"/>
    <col min="1549" max="1549" width="11.7109375" style="10" bestFit="1" customWidth="1"/>
    <col min="1550" max="1792" width="9.140625" style="10"/>
    <col min="1793" max="1793" width="8.5703125" style="10" customWidth="1"/>
    <col min="1794" max="1794" width="14.42578125" style="10" bestFit="1" customWidth="1"/>
    <col min="1795" max="1795" width="81.42578125" style="10" customWidth="1"/>
    <col min="1796" max="1796" width="9.7109375" style="10" customWidth="1"/>
    <col min="1797" max="1797" width="10" style="10" customWidth="1"/>
    <col min="1798" max="1798" width="10.5703125" style="10" bestFit="1" customWidth="1"/>
    <col min="1799" max="1799" width="14.140625" style="10" bestFit="1" customWidth="1"/>
    <col min="1800" max="1800" width="15.5703125" style="10" bestFit="1" customWidth="1"/>
    <col min="1801" max="1801" width="11" style="10" bestFit="1" customWidth="1"/>
    <col min="1802" max="1804" width="9.140625" style="10"/>
    <col min="1805" max="1805" width="11.7109375" style="10" bestFit="1" customWidth="1"/>
    <col min="1806" max="2048" width="9.140625" style="10"/>
    <col min="2049" max="2049" width="8.5703125" style="10" customWidth="1"/>
    <col min="2050" max="2050" width="14.42578125" style="10" bestFit="1" customWidth="1"/>
    <col min="2051" max="2051" width="81.42578125" style="10" customWidth="1"/>
    <col min="2052" max="2052" width="9.7109375" style="10" customWidth="1"/>
    <col min="2053" max="2053" width="10" style="10" customWidth="1"/>
    <col min="2054" max="2054" width="10.5703125" style="10" bestFit="1" customWidth="1"/>
    <col min="2055" max="2055" width="14.140625" style="10" bestFit="1" customWidth="1"/>
    <col min="2056" max="2056" width="15.5703125" style="10" bestFit="1" customWidth="1"/>
    <col min="2057" max="2057" width="11" style="10" bestFit="1" customWidth="1"/>
    <col min="2058" max="2060" width="9.140625" style="10"/>
    <col min="2061" max="2061" width="11.7109375" style="10" bestFit="1" customWidth="1"/>
    <col min="2062" max="2304" width="9.140625" style="10"/>
    <col min="2305" max="2305" width="8.5703125" style="10" customWidth="1"/>
    <col min="2306" max="2306" width="14.42578125" style="10" bestFit="1" customWidth="1"/>
    <col min="2307" max="2307" width="81.42578125" style="10" customWidth="1"/>
    <col min="2308" max="2308" width="9.7109375" style="10" customWidth="1"/>
    <col min="2309" max="2309" width="10" style="10" customWidth="1"/>
    <col min="2310" max="2310" width="10.5703125" style="10" bestFit="1" customWidth="1"/>
    <col min="2311" max="2311" width="14.140625" style="10" bestFit="1" customWidth="1"/>
    <col min="2312" max="2312" width="15.5703125" style="10" bestFit="1" customWidth="1"/>
    <col min="2313" max="2313" width="11" style="10" bestFit="1" customWidth="1"/>
    <col min="2314" max="2316" width="9.140625" style="10"/>
    <col min="2317" max="2317" width="11.7109375" style="10" bestFit="1" customWidth="1"/>
    <col min="2318" max="2560" width="9.140625" style="10"/>
    <col min="2561" max="2561" width="8.5703125" style="10" customWidth="1"/>
    <col min="2562" max="2562" width="14.42578125" style="10" bestFit="1" customWidth="1"/>
    <col min="2563" max="2563" width="81.42578125" style="10" customWidth="1"/>
    <col min="2564" max="2564" width="9.7109375" style="10" customWidth="1"/>
    <col min="2565" max="2565" width="10" style="10" customWidth="1"/>
    <col min="2566" max="2566" width="10.5703125" style="10" bestFit="1" customWidth="1"/>
    <col min="2567" max="2567" width="14.140625" style="10" bestFit="1" customWidth="1"/>
    <col min="2568" max="2568" width="15.5703125" style="10" bestFit="1" customWidth="1"/>
    <col min="2569" max="2569" width="11" style="10" bestFit="1" customWidth="1"/>
    <col min="2570" max="2572" width="9.140625" style="10"/>
    <col min="2573" max="2573" width="11.7109375" style="10" bestFit="1" customWidth="1"/>
    <col min="2574" max="2816" width="9.140625" style="10"/>
    <col min="2817" max="2817" width="8.5703125" style="10" customWidth="1"/>
    <col min="2818" max="2818" width="14.42578125" style="10" bestFit="1" customWidth="1"/>
    <col min="2819" max="2819" width="81.42578125" style="10" customWidth="1"/>
    <col min="2820" max="2820" width="9.7109375" style="10" customWidth="1"/>
    <col min="2821" max="2821" width="10" style="10" customWidth="1"/>
    <col min="2822" max="2822" width="10.5703125" style="10" bestFit="1" customWidth="1"/>
    <col min="2823" max="2823" width="14.140625" style="10" bestFit="1" customWidth="1"/>
    <col min="2824" max="2824" width="15.5703125" style="10" bestFit="1" customWidth="1"/>
    <col min="2825" max="2825" width="11" style="10" bestFit="1" customWidth="1"/>
    <col min="2826" max="2828" width="9.140625" style="10"/>
    <col min="2829" max="2829" width="11.7109375" style="10" bestFit="1" customWidth="1"/>
    <col min="2830" max="3072" width="9.140625" style="10"/>
    <col min="3073" max="3073" width="8.5703125" style="10" customWidth="1"/>
    <col min="3074" max="3074" width="14.42578125" style="10" bestFit="1" customWidth="1"/>
    <col min="3075" max="3075" width="81.42578125" style="10" customWidth="1"/>
    <col min="3076" max="3076" width="9.7109375" style="10" customWidth="1"/>
    <col min="3077" max="3077" width="10" style="10" customWidth="1"/>
    <col min="3078" max="3078" width="10.5703125" style="10" bestFit="1" customWidth="1"/>
    <col min="3079" max="3079" width="14.140625" style="10" bestFit="1" customWidth="1"/>
    <col min="3080" max="3080" width="15.5703125" style="10" bestFit="1" customWidth="1"/>
    <col min="3081" max="3081" width="11" style="10" bestFit="1" customWidth="1"/>
    <col min="3082" max="3084" width="9.140625" style="10"/>
    <col min="3085" max="3085" width="11.7109375" style="10" bestFit="1" customWidth="1"/>
    <col min="3086" max="3328" width="9.140625" style="10"/>
    <col min="3329" max="3329" width="8.5703125" style="10" customWidth="1"/>
    <col min="3330" max="3330" width="14.42578125" style="10" bestFit="1" customWidth="1"/>
    <col min="3331" max="3331" width="81.42578125" style="10" customWidth="1"/>
    <col min="3332" max="3332" width="9.7109375" style="10" customWidth="1"/>
    <col min="3333" max="3333" width="10" style="10" customWidth="1"/>
    <col min="3334" max="3334" width="10.5703125" style="10" bestFit="1" customWidth="1"/>
    <col min="3335" max="3335" width="14.140625" style="10" bestFit="1" customWidth="1"/>
    <col min="3336" max="3336" width="15.5703125" style="10" bestFit="1" customWidth="1"/>
    <col min="3337" max="3337" width="11" style="10" bestFit="1" customWidth="1"/>
    <col min="3338" max="3340" width="9.140625" style="10"/>
    <col min="3341" max="3341" width="11.7109375" style="10" bestFit="1" customWidth="1"/>
    <col min="3342" max="3584" width="9.140625" style="10"/>
    <col min="3585" max="3585" width="8.5703125" style="10" customWidth="1"/>
    <col min="3586" max="3586" width="14.42578125" style="10" bestFit="1" customWidth="1"/>
    <col min="3587" max="3587" width="81.42578125" style="10" customWidth="1"/>
    <col min="3588" max="3588" width="9.7109375" style="10" customWidth="1"/>
    <col min="3589" max="3589" width="10" style="10" customWidth="1"/>
    <col min="3590" max="3590" width="10.5703125" style="10" bestFit="1" customWidth="1"/>
    <col min="3591" max="3591" width="14.140625" style="10" bestFit="1" customWidth="1"/>
    <col min="3592" max="3592" width="15.5703125" style="10" bestFit="1" customWidth="1"/>
    <col min="3593" max="3593" width="11" style="10" bestFit="1" customWidth="1"/>
    <col min="3594" max="3596" width="9.140625" style="10"/>
    <col min="3597" max="3597" width="11.7109375" style="10" bestFit="1" customWidth="1"/>
    <col min="3598" max="3840" width="9.140625" style="10"/>
    <col min="3841" max="3841" width="8.5703125" style="10" customWidth="1"/>
    <col min="3842" max="3842" width="14.42578125" style="10" bestFit="1" customWidth="1"/>
    <col min="3843" max="3843" width="81.42578125" style="10" customWidth="1"/>
    <col min="3844" max="3844" width="9.7109375" style="10" customWidth="1"/>
    <col min="3845" max="3845" width="10" style="10" customWidth="1"/>
    <col min="3846" max="3846" width="10.5703125" style="10" bestFit="1" customWidth="1"/>
    <col min="3847" max="3847" width="14.140625" style="10" bestFit="1" customWidth="1"/>
    <col min="3848" max="3848" width="15.5703125" style="10" bestFit="1" customWidth="1"/>
    <col min="3849" max="3849" width="11" style="10" bestFit="1" customWidth="1"/>
    <col min="3850" max="3852" width="9.140625" style="10"/>
    <col min="3853" max="3853" width="11.7109375" style="10" bestFit="1" customWidth="1"/>
    <col min="3854" max="4096" width="9.140625" style="10"/>
    <col min="4097" max="4097" width="8.5703125" style="10" customWidth="1"/>
    <col min="4098" max="4098" width="14.42578125" style="10" bestFit="1" customWidth="1"/>
    <col min="4099" max="4099" width="81.42578125" style="10" customWidth="1"/>
    <col min="4100" max="4100" width="9.7109375" style="10" customWidth="1"/>
    <col min="4101" max="4101" width="10" style="10" customWidth="1"/>
    <col min="4102" max="4102" width="10.5703125" style="10" bestFit="1" customWidth="1"/>
    <col min="4103" max="4103" width="14.140625" style="10" bestFit="1" customWidth="1"/>
    <col min="4104" max="4104" width="15.5703125" style="10" bestFit="1" customWidth="1"/>
    <col min="4105" max="4105" width="11" style="10" bestFit="1" customWidth="1"/>
    <col min="4106" max="4108" width="9.140625" style="10"/>
    <col min="4109" max="4109" width="11.7109375" style="10" bestFit="1" customWidth="1"/>
    <col min="4110" max="4352" width="9.140625" style="10"/>
    <col min="4353" max="4353" width="8.5703125" style="10" customWidth="1"/>
    <col min="4354" max="4354" width="14.42578125" style="10" bestFit="1" customWidth="1"/>
    <col min="4355" max="4355" width="81.42578125" style="10" customWidth="1"/>
    <col min="4356" max="4356" width="9.7109375" style="10" customWidth="1"/>
    <col min="4357" max="4357" width="10" style="10" customWidth="1"/>
    <col min="4358" max="4358" width="10.5703125" style="10" bestFit="1" customWidth="1"/>
    <col min="4359" max="4359" width="14.140625" style="10" bestFit="1" customWidth="1"/>
    <col min="4360" max="4360" width="15.5703125" style="10" bestFit="1" customWidth="1"/>
    <col min="4361" max="4361" width="11" style="10" bestFit="1" customWidth="1"/>
    <col min="4362" max="4364" width="9.140625" style="10"/>
    <col min="4365" max="4365" width="11.7109375" style="10" bestFit="1" customWidth="1"/>
    <col min="4366" max="4608" width="9.140625" style="10"/>
    <col min="4609" max="4609" width="8.5703125" style="10" customWidth="1"/>
    <col min="4610" max="4610" width="14.42578125" style="10" bestFit="1" customWidth="1"/>
    <col min="4611" max="4611" width="81.42578125" style="10" customWidth="1"/>
    <col min="4612" max="4612" width="9.7109375" style="10" customWidth="1"/>
    <col min="4613" max="4613" width="10" style="10" customWidth="1"/>
    <col min="4614" max="4614" width="10.5703125" style="10" bestFit="1" customWidth="1"/>
    <col min="4615" max="4615" width="14.140625" style="10" bestFit="1" customWidth="1"/>
    <col min="4616" max="4616" width="15.5703125" style="10" bestFit="1" customWidth="1"/>
    <col min="4617" max="4617" width="11" style="10" bestFit="1" customWidth="1"/>
    <col min="4618" max="4620" width="9.140625" style="10"/>
    <col min="4621" max="4621" width="11.7109375" style="10" bestFit="1" customWidth="1"/>
    <col min="4622" max="4864" width="9.140625" style="10"/>
    <col min="4865" max="4865" width="8.5703125" style="10" customWidth="1"/>
    <col min="4866" max="4866" width="14.42578125" style="10" bestFit="1" customWidth="1"/>
    <col min="4867" max="4867" width="81.42578125" style="10" customWidth="1"/>
    <col min="4868" max="4868" width="9.7109375" style="10" customWidth="1"/>
    <col min="4869" max="4869" width="10" style="10" customWidth="1"/>
    <col min="4870" max="4870" width="10.5703125" style="10" bestFit="1" customWidth="1"/>
    <col min="4871" max="4871" width="14.140625" style="10" bestFit="1" customWidth="1"/>
    <col min="4872" max="4872" width="15.5703125" style="10" bestFit="1" customWidth="1"/>
    <col min="4873" max="4873" width="11" style="10" bestFit="1" customWidth="1"/>
    <col min="4874" max="4876" width="9.140625" style="10"/>
    <col min="4877" max="4877" width="11.7109375" style="10" bestFit="1" customWidth="1"/>
    <col min="4878" max="5120" width="9.140625" style="10"/>
    <col min="5121" max="5121" width="8.5703125" style="10" customWidth="1"/>
    <col min="5122" max="5122" width="14.42578125" style="10" bestFit="1" customWidth="1"/>
    <col min="5123" max="5123" width="81.42578125" style="10" customWidth="1"/>
    <col min="5124" max="5124" width="9.7109375" style="10" customWidth="1"/>
    <col min="5125" max="5125" width="10" style="10" customWidth="1"/>
    <col min="5126" max="5126" width="10.5703125" style="10" bestFit="1" customWidth="1"/>
    <col min="5127" max="5127" width="14.140625" style="10" bestFit="1" customWidth="1"/>
    <col min="5128" max="5128" width="15.5703125" style="10" bestFit="1" customWidth="1"/>
    <col min="5129" max="5129" width="11" style="10" bestFit="1" customWidth="1"/>
    <col min="5130" max="5132" width="9.140625" style="10"/>
    <col min="5133" max="5133" width="11.7109375" style="10" bestFit="1" customWidth="1"/>
    <col min="5134" max="5376" width="9.140625" style="10"/>
    <col min="5377" max="5377" width="8.5703125" style="10" customWidth="1"/>
    <col min="5378" max="5378" width="14.42578125" style="10" bestFit="1" customWidth="1"/>
    <col min="5379" max="5379" width="81.42578125" style="10" customWidth="1"/>
    <col min="5380" max="5380" width="9.7109375" style="10" customWidth="1"/>
    <col min="5381" max="5381" width="10" style="10" customWidth="1"/>
    <col min="5382" max="5382" width="10.5703125" style="10" bestFit="1" customWidth="1"/>
    <col min="5383" max="5383" width="14.140625" style="10" bestFit="1" customWidth="1"/>
    <col min="5384" max="5384" width="15.5703125" style="10" bestFit="1" customWidth="1"/>
    <col min="5385" max="5385" width="11" style="10" bestFit="1" customWidth="1"/>
    <col min="5386" max="5388" width="9.140625" style="10"/>
    <col min="5389" max="5389" width="11.7109375" style="10" bestFit="1" customWidth="1"/>
    <col min="5390" max="5632" width="9.140625" style="10"/>
    <col min="5633" max="5633" width="8.5703125" style="10" customWidth="1"/>
    <col min="5634" max="5634" width="14.42578125" style="10" bestFit="1" customWidth="1"/>
    <col min="5635" max="5635" width="81.42578125" style="10" customWidth="1"/>
    <col min="5636" max="5636" width="9.7109375" style="10" customWidth="1"/>
    <col min="5637" max="5637" width="10" style="10" customWidth="1"/>
    <col min="5638" max="5638" width="10.5703125" style="10" bestFit="1" customWidth="1"/>
    <col min="5639" max="5639" width="14.140625" style="10" bestFit="1" customWidth="1"/>
    <col min="5640" max="5640" width="15.5703125" style="10" bestFit="1" customWidth="1"/>
    <col min="5641" max="5641" width="11" style="10" bestFit="1" customWidth="1"/>
    <col min="5642" max="5644" width="9.140625" style="10"/>
    <col min="5645" max="5645" width="11.7109375" style="10" bestFit="1" customWidth="1"/>
    <col min="5646" max="5888" width="9.140625" style="10"/>
    <col min="5889" max="5889" width="8.5703125" style="10" customWidth="1"/>
    <col min="5890" max="5890" width="14.42578125" style="10" bestFit="1" customWidth="1"/>
    <col min="5891" max="5891" width="81.42578125" style="10" customWidth="1"/>
    <col min="5892" max="5892" width="9.7109375" style="10" customWidth="1"/>
    <col min="5893" max="5893" width="10" style="10" customWidth="1"/>
    <col min="5894" max="5894" width="10.5703125" style="10" bestFit="1" customWidth="1"/>
    <col min="5895" max="5895" width="14.140625" style="10" bestFit="1" customWidth="1"/>
    <col min="5896" max="5896" width="15.5703125" style="10" bestFit="1" customWidth="1"/>
    <col min="5897" max="5897" width="11" style="10" bestFit="1" customWidth="1"/>
    <col min="5898" max="5900" width="9.140625" style="10"/>
    <col min="5901" max="5901" width="11.7109375" style="10" bestFit="1" customWidth="1"/>
    <col min="5902" max="6144" width="9.140625" style="10"/>
    <col min="6145" max="6145" width="8.5703125" style="10" customWidth="1"/>
    <col min="6146" max="6146" width="14.42578125" style="10" bestFit="1" customWidth="1"/>
    <col min="6147" max="6147" width="81.42578125" style="10" customWidth="1"/>
    <col min="6148" max="6148" width="9.7109375" style="10" customWidth="1"/>
    <col min="6149" max="6149" width="10" style="10" customWidth="1"/>
    <col min="6150" max="6150" width="10.5703125" style="10" bestFit="1" customWidth="1"/>
    <col min="6151" max="6151" width="14.140625" style="10" bestFit="1" customWidth="1"/>
    <col min="6152" max="6152" width="15.5703125" style="10" bestFit="1" customWidth="1"/>
    <col min="6153" max="6153" width="11" style="10" bestFit="1" customWidth="1"/>
    <col min="6154" max="6156" width="9.140625" style="10"/>
    <col min="6157" max="6157" width="11.7109375" style="10" bestFit="1" customWidth="1"/>
    <col min="6158" max="6400" width="9.140625" style="10"/>
    <col min="6401" max="6401" width="8.5703125" style="10" customWidth="1"/>
    <col min="6402" max="6402" width="14.42578125" style="10" bestFit="1" customWidth="1"/>
    <col min="6403" max="6403" width="81.42578125" style="10" customWidth="1"/>
    <col min="6404" max="6404" width="9.7109375" style="10" customWidth="1"/>
    <col min="6405" max="6405" width="10" style="10" customWidth="1"/>
    <col min="6406" max="6406" width="10.5703125" style="10" bestFit="1" customWidth="1"/>
    <col min="6407" max="6407" width="14.140625" style="10" bestFit="1" customWidth="1"/>
    <col min="6408" max="6408" width="15.5703125" style="10" bestFit="1" customWidth="1"/>
    <col min="6409" max="6409" width="11" style="10" bestFit="1" customWidth="1"/>
    <col min="6410" max="6412" width="9.140625" style="10"/>
    <col min="6413" max="6413" width="11.7109375" style="10" bestFit="1" customWidth="1"/>
    <col min="6414" max="6656" width="9.140625" style="10"/>
    <col min="6657" max="6657" width="8.5703125" style="10" customWidth="1"/>
    <col min="6658" max="6658" width="14.42578125" style="10" bestFit="1" customWidth="1"/>
    <col min="6659" max="6659" width="81.42578125" style="10" customWidth="1"/>
    <col min="6660" max="6660" width="9.7109375" style="10" customWidth="1"/>
    <col min="6661" max="6661" width="10" style="10" customWidth="1"/>
    <col min="6662" max="6662" width="10.5703125" style="10" bestFit="1" customWidth="1"/>
    <col min="6663" max="6663" width="14.140625" style="10" bestFit="1" customWidth="1"/>
    <col min="6664" max="6664" width="15.5703125" style="10" bestFit="1" customWidth="1"/>
    <col min="6665" max="6665" width="11" style="10" bestFit="1" customWidth="1"/>
    <col min="6666" max="6668" width="9.140625" style="10"/>
    <col min="6669" max="6669" width="11.7109375" style="10" bestFit="1" customWidth="1"/>
    <col min="6670" max="6912" width="9.140625" style="10"/>
    <col min="6913" max="6913" width="8.5703125" style="10" customWidth="1"/>
    <col min="6914" max="6914" width="14.42578125" style="10" bestFit="1" customWidth="1"/>
    <col min="6915" max="6915" width="81.42578125" style="10" customWidth="1"/>
    <col min="6916" max="6916" width="9.7109375" style="10" customWidth="1"/>
    <col min="6917" max="6917" width="10" style="10" customWidth="1"/>
    <col min="6918" max="6918" width="10.5703125" style="10" bestFit="1" customWidth="1"/>
    <col min="6919" max="6919" width="14.140625" style="10" bestFit="1" customWidth="1"/>
    <col min="6920" max="6920" width="15.5703125" style="10" bestFit="1" customWidth="1"/>
    <col min="6921" max="6921" width="11" style="10" bestFit="1" customWidth="1"/>
    <col min="6922" max="6924" width="9.140625" style="10"/>
    <col min="6925" max="6925" width="11.7109375" style="10" bestFit="1" customWidth="1"/>
    <col min="6926" max="7168" width="9.140625" style="10"/>
    <col min="7169" max="7169" width="8.5703125" style="10" customWidth="1"/>
    <col min="7170" max="7170" width="14.42578125" style="10" bestFit="1" customWidth="1"/>
    <col min="7171" max="7171" width="81.42578125" style="10" customWidth="1"/>
    <col min="7172" max="7172" width="9.7109375" style="10" customWidth="1"/>
    <col min="7173" max="7173" width="10" style="10" customWidth="1"/>
    <col min="7174" max="7174" width="10.5703125" style="10" bestFit="1" customWidth="1"/>
    <col min="7175" max="7175" width="14.140625" style="10" bestFit="1" customWidth="1"/>
    <col min="7176" max="7176" width="15.5703125" style="10" bestFit="1" customWidth="1"/>
    <col min="7177" max="7177" width="11" style="10" bestFit="1" customWidth="1"/>
    <col min="7178" max="7180" width="9.140625" style="10"/>
    <col min="7181" max="7181" width="11.7109375" style="10" bestFit="1" customWidth="1"/>
    <col min="7182" max="7424" width="9.140625" style="10"/>
    <col min="7425" max="7425" width="8.5703125" style="10" customWidth="1"/>
    <col min="7426" max="7426" width="14.42578125" style="10" bestFit="1" customWidth="1"/>
    <col min="7427" max="7427" width="81.42578125" style="10" customWidth="1"/>
    <col min="7428" max="7428" width="9.7109375" style="10" customWidth="1"/>
    <col min="7429" max="7429" width="10" style="10" customWidth="1"/>
    <col min="7430" max="7430" width="10.5703125" style="10" bestFit="1" customWidth="1"/>
    <col min="7431" max="7431" width="14.140625" style="10" bestFit="1" customWidth="1"/>
    <col min="7432" max="7432" width="15.5703125" style="10" bestFit="1" customWidth="1"/>
    <col min="7433" max="7433" width="11" style="10" bestFit="1" customWidth="1"/>
    <col min="7434" max="7436" width="9.140625" style="10"/>
    <col min="7437" max="7437" width="11.7109375" style="10" bestFit="1" customWidth="1"/>
    <col min="7438" max="7680" width="9.140625" style="10"/>
    <col min="7681" max="7681" width="8.5703125" style="10" customWidth="1"/>
    <col min="7682" max="7682" width="14.42578125" style="10" bestFit="1" customWidth="1"/>
    <col min="7683" max="7683" width="81.42578125" style="10" customWidth="1"/>
    <col min="7684" max="7684" width="9.7109375" style="10" customWidth="1"/>
    <col min="7685" max="7685" width="10" style="10" customWidth="1"/>
    <col min="7686" max="7686" width="10.5703125" style="10" bestFit="1" customWidth="1"/>
    <col min="7687" max="7687" width="14.140625" style="10" bestFit="1" customWidth="1"/>
    <col min="7688" max="7688" width="15.5703125" style="10" bestFit="1" customWidth="1"/>
    <col min="7689" max="7689" width="11" style="10" bestFit="1" customWidth="1"/>
    <col min="7690" max="7692" width="9.140625" style="10"/>
    <col min="7693" max="7693" width="11.7109375" style="10" bestFit="1" customWidth="1"/>
    <col min="7694" max="7936" width="9.140625" style="10"/>
    <col min="7937" max="7937" width="8.5703125" style="10" customWidth="1"/>
    <col min="7938" max="7938" width="14.42578125" style="10" bestFit="1" customWidth="1"/>
    <col min="7939" max="7939" width="81.42578125" style="10" customWidth="1"/>
    <col min="7940" max="7940" width="9.7109375" style="10" customWidth="1"/>
    <col min="7941" max="7941" width="10" style="10" customWidth="1"/>
    <col min="7942" max="7942" width="10.5703125" style="10" bestFit="1" customWidth="1"/>
    <col min="7943" max="7943" width="14.140625" style="10" bestFit="1" customWidth="1"/>
    <col min="7944" max="7944" width="15.5703125" style="10" bestFit="1" customWidth="1"/>
    <col min="7945" max="7945" width="11" style="10" bestFit="1" customWidth="1"/>
    <col min="7946" max="7948" width="9.140625" style="10"/>
    <col min="7949" max="7949" width="11.7109375" style="10" bestFit="1" customWidth="1"/>
    <col min="7950" max="8192" width="9.140625" style="10"/>
    <col min="8193" max="8193" width="8.5703125" style="10" customWidth="1"/>
    <col min="8194" max="8194" width="14.42578125" style="10" bestFit="1" customWidth="1"/>
    <col min="8195" max="8195" width="81.42578125" style="10" customWidth="1"/>
    <col min="8196" max="8196" width="9.7109375" style="10" customWidth="1"/>
    <col min="8197" max="8197" width="10" style="10" customWidth="1"/>
    <col min="8198" max="8198" width="10.5703125" style="10" bestFit="1" customWidth="1"/>
    <col min="8199" max="8199" width="14.140625" style="10" bestFit="1" customWidth="1"/>
    <col min="8200" max="8200" width="15.5703125" style="10" bestFit="1" customWidth="1"/>
    <col min="8201" max="8201" width="11" style="10" bestFit="1" customWidth="1"/>
    <col min="8202" max="8204" width="9.140625" style="10"/>
    <col min="8205" max="8205" width="11.7109375" style="10" bestFit="1" customWidth="1"/>
    <col min="8206" max="8448" width="9.140625" style="10"/>
    <col min="8449" max="8449" width="8.5703125" style="10" customWidth="1"/>
    <col min="8450" max="8450" width="14.42578125" style="10" bestFit="1" customWidth="1"/>
    <col min="8451" max="8451" width="81.42578125" style="10" customWidth="1"/>
    <col min="8452" max="8452" width="9.7109375" style="10" customWidth="1"/>
    <col min="8453" max="8453" width="10" style="10" customWidth="1"/>
    <col min="8454" max="8454" width="10.5703125" style="10" bestFit="1" customWidth="1"/>
    <col min="8455" max="8455" width="14.140625" style="10" bestFit="1" customWidth="1"/>
    <col min="8456" max="8456" width="15.5703125" style="10" bestFit="1" customWidth="1"/>
    <col min="8457" max="8457" width="11" style="10" bestFit="1" customWidth="1"/>
    <col min="8458" max="8460" width="9.140625" style="10"/>
    <col min="8461" max="8461" width="11.7109375" style="10" bestFit="1" customWidth="1"/>
    <col min="8462" max="8704" width="9.140625" style="10"/>
    <col min="8705" max="8705" width="8.5703125" style="10" customWidth="1"/>
    <col min="8706" max="8706" width="14.42578125" style="10" bestFit="1" customWidth="1"/>
    <col min="8707" max="8707" width="81.42578125" style="10" customWidth="1"/>
    <col min="8708" max="8708" width="9.7109375" style="10" customWidth="1"/>
    <col min="8709" max="8709" width="10" style="10" customWidth="1"/>
    <col min="8710" max="8710" width="10.5703125" style="10" bestFit="1" customWidth="1"/>
    <col min="8711" max="8711" width="14.140625" style="10" bestFit="1" customWidth="1"/>
    <col min="8712" max="8712" width="15.5703125" style="10" bestFit="1" customWidth="1"/>
    <col min="8713" max="8713" width="11" style="10" bestFit="1" customWidth="1"/>
    <col min="8714" max="8716" width="9.140625" style="10"/>
    <col min="8717" max="8717" width="11.7109375" style="10" bestFit="1" customWidth="1"/>
    <col min="8718" max="8960" width="9.140625" style="10"/>
    <col min="8961" max="8961" width="8.5703125" style="10" customWidth="1"/>
    <col min="8962" max="8962" width="14.42578125" style="10" bestFit="1" customWidth="1"/>
    <col min="8963" max="8963" width="81.42578125" style="10" customWidth="1"/>
    <col min="8964" max="8964" width="9.7109375" style="10" customWidth="1"/>
    <col min="8965" max="8965" width="10" style="10" customWidth="1"/>
    <col min="8966" max="8966" width="10.5703125" style="10" bestFit="1" customWidth="1"/>
    <col min="8967" max="8967" width="14.140625" style="10" bestFit="1" customWidth="1"/>
    <col min="8968" max="8968" width="15.5703125" style="10" bestFit="1" customWidth="1"/>
    <col min="8969" max="8969" width="11" style="10" bestFit="1" customWidth="1"/>
    <col min="8970" max="8972" width="9.140625" style="10"/>
    <col min="8973" max="8973" width="11.7109375" style="10" bestFit="1" customWidth="1"/>
    <col min="8974" max="9216" width="9.140625" style="10"/>
    <col min="9217" max="9217" width="8.5703125" style="10" customWidth="1"/>
    <col min="9218" max="9218" width="14.42578125" style="10" bestFit="1" customWidth="1"/>
    <col min="9219" max="9219" width="81.42578125" style="10" customWidth="1"/>
    <col min="9220" max="9220" width="9.7109375" style="10" customWidth="1"/>
    <col min="9221" max="9221" width="10" style="10" customWidth="1"/>
    <col min="9222" max="9222" width="10.5703125" style="10" bestFit="1" customWidth="1"/>
    <col min="9223" max="9223" width="14.140625" style="10" bestFit="1" customWidth="1"/>
    <col min="9224" max="9224" width="15.5703125" style="10" bestFit="1" customWidth="1"/>
    <col min="9225" max="9225" width="11" style="10" bestFit="1" customWidth="1"/>
    <col min="9226" max="9228" width="9.140625" style="10"/>
    <col min="9229" max="9229" width="11.7109375" style="10" bestFit="1" customWidth="1"/>
    <col min="9230" max="9472" width="9.140625" style="10"/>
    <col min="9473" max="9473" width="8.5703125" style="10" customWidth="1"/>
    <col min="9474" max="9474" width="14.42578125" style="10" bestFit="1" customWidth="1"/>
    <col min="9475" max="9475" width="81.42578125" style="10" customWidth="1"/>
    <col min="9476" max="9476" width="9.7109375" style="10" customWidth="1"/>
    <col min="9477" max="9477" width="10" style="10" customWidth="1"/>
    <col min="9478" max="9478" width="10.5703125" style="10" bestFit="1" customWidth="1"/>
    <col min="9479" max="9479" width="14.140625" style="10" bestFit="1" customWidth="1"/>
    <col min="9480" max="9480" width="15.5703125" style="10" bestFit="1" customWidth="1"/>
    <col min="9481" max="9481" width="11" style="10" bestFit="1" customWidth="1"/>
    <col min="9482" max="9484" width="9.140625" style="10"/>
    <col min="9485" max="9485" width="11.7109375" style="10" bestFit="1" customWidth="1"/>
    <col min="9486" max="9728" width="9.140625" style="10"/>
    <col min="9729" max="9729" width="8.5703125" style="10" customWidth="1"/>
    <col min="9730" max="9730" width="14.42578125" style="10" bestFit="1" customWidth="1"/>
    <col min="9731" max="9731" width="81.42578125" style="10" customWidth="1"/>
    <col min="9732" max="9732" width="9.7109375" style="10" customWidth="1"/>
    <col min="9733" max="9733" width="10" style="10" customWidth="1"/>
    <col min="9734" max="9734" width="10.5703125" style="10" bestFit="1" customWidth="1"/>
    <col min="9735" max="9735" width="14.140625" style="10" bestFit="1" customWidth="1"/>
    <col min="9736" max="9736" width="15.5703125" style="10" bestFit="1" customWidth="1"/>
    <col min="9737" max="9737" width="11" style="10" bestFit="1" customWidth="1"/>
    <col min="9738" max="9740" width="9.140625" style="10"/>
    <col min="9741" max="9741" width="11.7109375" style="10" bestFit="1" customWidth="1"/>
    <col min="9742" max="9984" width="9.140625" style="10"/>
    <col min="9985" max="9985" width="8.5703125" style="10" customWidth="1"/>
    <col min="9986" max="9986" width="14.42578125" style="10" bestFit="1" customWidth="1"/>
    <col min="9987" max="9987" width="81.42578125" style="10" customWidth="1"/>
    <col min="9988" max="9988" width="9.7109375" style="10" customWidth="1"/>
    <col min="9989" max="9989" width="10" style="10" customWidth="1"/>
    <col min="9990" max="9990" width="10.5703125" style="10" bestFit="1" customWidth="1"/>
    <col min="9991" max="9991" width="14.140625" style="10" bestFit="1" customWidth="1"/>
    <col min="9992" max="9992" width="15.5703125" style="10" bestFit="1" customWidth="1"/>
    <col min="9993" max="9993" width="11" style="10" bestFit="1" customWidth="1"/>
    <col min="9994" max="9996" width="9.140625" style="10"/>
    <col min="9997" max="9997" width="11.7109375" style="10" bestFit="1" customWidth="1"/>
    <col min="9998" max="10240" width="9.140625" style="10"/>
    <col min="10241" max="10241" width="8.5703125" style="10" customWidth="1"/>
    <col min="10242" max="10242" width="14.42578125" style="10" bestFit="1" customWidth="1"/>
    <col min="10243" max="10243" width="81.42578125" style="10" customWidth="1"/>
    <col min="10244" max="10244" width="9.7109375" style="10" customWidth="1"/>
    <col min="10245" max="10245" width="10" style="10" customWidth="1"/>
    <col min="10246" max="10246" width="10.5703125" style="10" bestFit="1" customWidth="1"/>
    <col min="10247" max="10247" width="14.140625" style="10" bestFit="1" customWidth="1"/>
    <col min="10248" max="10248" width="15.5703125" style="10" bestFit="1" customWidth="1"/>
    <col min="10249" max="10249" width="11" style="10" bestFit="1" customWidth="1"/>
    <col min="10250" max="10252" width="9.140625" style="10"/>
    <col min="10253" max="10253" width="11.7109375" style="10" bestFit="1" customWidth="1"/>
    <col min="10254" max="10496" width="9.140625" style="10"/>
    <col min="10497" max="10497" width="8.5703125" style="10" customWidth="1"/>
    <col min="10498" max="10498" width="14.42578125" style="10" bestFit="1" customWidth="1"/>
    <col min="10499" max="10499" width="81.42578125" style="10" customWidth="1"/>
    <col min="10500" max="10500" width="9.7109375" style="10" customWidth="1"/>
    <col min="10501" max="10501" width="10" style="10" customWidth="1"/>
    <col min="10502" max="10502" width="10.5703125" style="10" bestFit="1" customWidth="1"/>
    <col min="10503" max="10503" width="14.140625" style="10" bestFit="1" customWidth="1"/>
    <col min="10504" max="10504" width="15.5703125" style="10" bestFit="1" customWidth="1"/>
    <col min="10505" max="10505" width="11" style="10" bestFit="1" customWidth="1"/>
    <col min="10506" max="10508" width="9.140625" style="10"/>
    <col min="10509" max="10509" width="11.7109375" style="10" bestFit="1" customWidth="1"/>
    <col min="10510" max="10752" width="9.140625" style="10"/>
    <col min="10753" max="10753" width="8.5703125" style="10" customWidth="1"/>
    <col min="10754" max="10754" width="14.42578125" style="10" bestFit="1" customWidth="1"/>
    <col min="10755" max="10755" width="81.42578125" style="10" customWidth="1"/>
    <col min="10756" max="10756" width="9.7109375" style="10" customWidth="1"/>
    <col min="10757" max="10757" width="10" style="10" customWidth="1"/>
    <col min="10758" max="10758" width="10.5703125" style="10" bestFit="1" customWidth="1"/>
    <col min="10759" max="10759" width="14.140625" style="10" bestFit="1" customWidth="1"/>
    <col min="10760" max="10760" width="15.5703125" style="10" bestFit="1" customWidth="1"/>
    <col min="10761" max="10761" width="11" style="10" bestFit="1" customWidth="1"/>
    <col min="10762" max="10764" width="9.140625" style="10"/>
    <col min="10765" max="10765" width="11.7109375" style="10" bestFit="1" customWidth="1"/>
    <col min="10766" max="11008" width="9.140625" style="10"/>
    <col min="11009" max="11009" width="8.5703125" style="10" customWidth="1"/>
    <col min="11010" max="11010" width="14.42578125" style="10" bestFit="1" customWidth="1"/>
    <col min="11011" max="11011" width="81.42578125" style="10" customWidth="1"/>
    <col min="11012" max="11012" width="9.7109375" style="10" customWidth="1"/>
    <col min="11013" max="11013" width="10" style="10" customWidth="1"/>
    <col min="11014" max="11014" width="10.5703125" style="10" bestFit="1" customWidth="1"/>
    <col min="11015" max="11015" width="14.140625" style="10" bestFit="1" customWidth="1"/>
    <col min="11016" max="11016" width="15.5703125" style="10" bestFit="1" customWidth="1"/>
    <col min="11017" max="11017" width="11" style="10" bestFit="1" customWidth="1"/>
    <col min="11018" max="11020" width="9.140625" style="10"/>
    <col min="11021" max="11021" width="11.7109375" style="10" bestFit="1" customWidth="1"/>
    <col min="11022" max="11264" width="9.140625" style="10"/>
    <col min="11265" max="11265" width="8.5703125" style="10" customWidth="1"/>
    <col min="11266" max="11266" width="14.42578125" style="10" bestFit="1" customWidth="1"/>
    <col min="11267" max="11267" width="81.42578125" style="10" customWidth="1"/>
    <col min="11268" max="11268" width="9.7109375" style="10" customWidth="1"/>
    <col min="11269" max="11269" width="10" style="10" customWidth="1"/>
    <col min="11270" max="11270" width="10.5703125" style="10" bestFit="1" customWidth="1"/>
    <col min="11271" max="11271" width="14.140625" style="10" bestFit="1" customWidth="1"/>
    <col min="11272" max="11272" width="15.5703125" style="10" bestFit="1" customWidth="1"/>
    <col min="11273" max="11273" width="11" style="10" bestFit="1" customWidth="1"/>
    <col min="11274" max="11276" width="9.140625" style="10"/>
    <col min="11277" max="11277" width="11.7109375" style="10" bestFit="1" customWidth="1"/>
    <col min="11278" max="11520" width="9.140625" style="10"/>
    <col min="11521" max="11521" width="8.5703125" style="10" customWidth="1"/>
    <col min="11522" max="11522" width="14.42578125" style="10" bestFit="1" customWidth="1"/>
    <col min="11523" max="11523" width="81.42578125" style="10" customWidth="1"/>
    <col min="11524" max="11524" width="9.7109375" style="10" customWidth="1"/>
    <col min="11525" max="11525" width="10" style="10" customWidth="1"/>
    <col min="11526" max="11526" width="10.5703125" style="10" bestFit="1" customWidth="1"/>
    <col min="11527" max="11527" width="14.140625" style="10" bestFit="1" customWidth="1"/>
    <col min="11528" max="11528" width="15.5703125" style="10" bestFit="1" customWidth="1"/>
    <col min="11529" max="11529" width="11" style="10" bestFit="1" customWidth="1"/>
    <col min="11530" max="11532" width="9.140625" style="10"/>
    <col min="11533" max="11533" width="11.7109375" style="10" bestFit="1" customWidth="1"/>
    <col min="11534" max="11776" width="9.140625" style="10"/>
    <col min="11777" max="11777" width="8.5703125" style="10" customWidth="1"/>
    <col min="11778" max="11778" width="14.42578125" style="10" bestFit="1" customWidth="1"/>
    <col min="11779" max="11779" width="81.42578125" style="10" customWidth="1"/>
    <col min="11780" max="11780" width="9.7109375" style="10" customWidth="1"/>
    <col min="11781" max="11781" width="10" style="10" customWidth="1"/>
    <col min="11782" max="11782" width="10.5703125" style="10" bestFit="1" customWidth="1"/>
    <col min="11783" max="11783" width="14.140625" style="10" bestFit="1" customWidth="1"/>
    <col min="11784" max="11784" width="15.5703125" style="10" bestFit="1" customWidth="1"/>
    <col min="11785" max="11785" width="11" style="10" bestFit="1" customWidth="1"/>
    <col min="11786" max="11788" width="9.140625" style="10"/>
    <col min="11789" max="11789" width="11.7109375" style="10" bestFit="1" customWidth="1"/>
    <col min="11790" max="12032" width="9.140625" style="10"/>
    <col min="12033" max="12033" width="8.5703125" style="10" customWidth="1"/>
    <col min="12034" max="12034" width="14.42578125" style="10" bestFit="1" customWidth="1"/>
    <col min="12035" max="12035" width="81.42578125" style="10" customWidth="1"/>
    <col min="12036" max="12036" width="9.7109375" style="10" customWidth="1"/>
    <col min="12037" max="12037" width="10" style="10" customWidth="1"/>
    <col min="12038" max="12038" width="10.5703125" style="10" bestFit="1" customWidth="1"/>
    <col min="12039" max="12039" width="14.140625" style="10" bestFit="1" customWidth="1"/>
    <col min="12040" max="12040" width="15.5703125" style="10" bestFit="1" customWidth="1"/>
    <col min="12041" max="12041" width="11" style="10" bestFit="1" customWidth="1"/>
    <col min="12042" max="12044" width="9.140625" style="10"/>
    <col min="12045" max="12045" width="11.7109375" style="10" bestFit="1" customWidth="1"/>
    <col min="12046" max="12288" width="9.140625" style="10"/>
    <col min="12289" max="12289" width="8.5703125" style="10" customWidth="1"/>
    <col min="12290" max="12290" width="14.42578125" style="10" bestFit="1" customWidth="1"/>
    <col min="12291" max="12291" width="81.42578125" style="10" customWidth="1"/>
    <col min="12292" max="12292" width="9.7109375" style="10" customWidth="1"/>
    <col min="12293" max="12293" width="10" style="10" customWidth="1"/>
    <col min="12294" max="12294" width="10.5703125" style="10" bestFit="1" customWidth="1"/>
    <col min="12295" max="12295" width="14.140625" style="10" bestFit="1" customWidth="1"/>
    <col min="12296" max="12296" width="15.5703125" style="10" bestFit="1" customWidth="1"/>
    <col min="12297" max="12297" width="11" style="10" bestFit="1" customWidth="1"/>
    <col min="12298" max="12300" width="9.140625" style="10"/>
    <col min="12301" max="12301" width="11.7109375" style="10" bestFit="1" customWidth="1"/>
    <col min="12302" max="12544" width="9.140625" style="10"/>
    <col min="12545" max="12545" width="8.5703125" style="10" customWidth="1"/>
    <col min="12546" max="12546" width="14.42578125" style="10" bestFit="1" customWidth="1"/>
    <col min="12547" max="12547" width="81.42578125" style="10" customWidth="1"/>
    <col min="12548" max="12548" width="9.7109375" style="10" customWidth="1"/>
    <col min="12549" max="12549" width="10" style="10" customWidth="1"/>
    <col min="12550" max="12550" width="10.5703125" style="10" bestFit="1" customWidth="1"/>
    <col min="12551" max="12551" width="14.140625" style="10" bestFit="1" customWidth="1"/>
    <col min="12552" max="12552" width="15.5703125" style="10" bestFit="1" customWidth="1"/>
    <col min="12553" max="12553" width="11" style="10" bestFit="1" customWidth="1"/>
    <col min="12554" max="12556" width="9.140625" style="10"/>
    <col min="12557" max="12557" width="11.7109375" style="10" bestFit="1" customWidth="1"/>
    <col min="12558" max="12800" width="9.140625" style="10"/>
    <col min="12801" max="12801" width="8.5703125" style="10" customWidth="1"/>
    <col min="12802" max="12802" width="14.42578125" style="10" bestFit="1" customWidth="1"/>
    <col min="12803" max="12803" width="81.42578125" style="10" customWidth="1"/>
    <col min="12804" max="12804" width="9.7109375" style="10" customWidth="1"/>
    <col min="12805" max="12805" width="10" style="10" customWidth="1"/>
    <col min="12806" max="12806" width="10.5703125" style="10" bestFit="1" customWidth="1"/>
    <col min="12807" max="12807" width="14.140625" style="10" bestFit="1" customWidth="1"/>
    <col min="12808" max="12808" width="15.5703125" style="10" bestFit="1" customWidth="1"/>
    <col min="12809" max="12809" width="11" style="10" bestFit="1" customWidth="1"/>
    <col min="12810" max="12812" width="9.140625" style="10"/>
    <col min="12813" max="12813" width="11.7109375" style="10" bestFit="1" customWidth="1"/>
    <col min="12814" max="13056" width="9.140625" style="10"/>
    <col min="13057" max="13057" width="8.5703125" style="10" customWidth="1"/>
    <col min="13058" max="13058" width="14.42578125" style="10" bestFit="1" customWidth="1"/>
    <col min="13059" max="13059" width="81.42578125" style="10" customWidth="1"/>
    <col min="13060" max="13060" width="9.7109375" style="10" customWidth="1"/>
    <col min="13061" max="13061" width="10" style="10" customWidth="1"/>
    <col min="13062" max="13062" width="10.5703125" style="10" bestFit="1" customWidth="1"/>
    <col min="13063" max="13063" width="14.140625" style="10" bestFit="1" customWidth="1"/>
    <col min="13064" max="13064" width="15.5703125" style="10" bestFit="1" customWidth="1"/>
    <col min="13065" max="13065" width="11" style="10" bestFit="1" customWidth="1"/>
    <col min="13066" max="13068" width="9.140625" style="10"/>
    <col min="13069" max="13069" width="11.7109375" style="10" bestFit="1" customWidth="1"/>
    <col min="13070" max="13312" width="9.140625" style="10"/>
    <col min="13313" max="13313" width="8.5703125" style="10" customWidth="1"/>
    <col min="13314" max="13314" width="14.42578125" style="10" bestFit="1" customWidth="1"/>
    <col min="13315" max="13315" width="81.42578125" style="10" customWidth="1"/>
    <col min="13316" max="13316" width="9.7109375" style="10" customWidth="1"/>
    <col min="13317" max="13317" width="10" style="10" customWidth="1"/>
    <col min="13318" max="13318" width="10.5703125" style="10" bestFit="1" customWidth="1"/>
    <col min="13319" max="13319" width="14.140625" style="10" bestFit="1" customWidth="1"/>
    <col min="13320" max="13320" width="15.5703125" style="10" bestFit="1" customWidth="1"/>
    <col min="13321" max="13321" width="11" style="10" bestFit="1" customWidth="1"/>
    <col min="13322" max="13324" width="9.140625" style="10"/>
    <col min="13325" max="13325" width="11.7109375" style="10" bestFit="1" customWidth="1"/>
    <col min="13326" max="13568" width="9.140625" style="10"/>
    <col min="13569" max="13569" width="8.5703125" style="10" customWidth="1"/>
    <col min="13570" max="13570" width="14.42578125" style="10" bestFit="1" customWidth="1"/>
    <col min="13571" max="13571" width="81.42578125" style="10" customWidth="1"/>
    <col min="13572" max="13572" width="9.7109375" style="10" customWidth="1"/>
    <col min="13573" max="13573" width="10" style="10" customWidth="1"/>
    <col min="13574" max="13574" width="10.5703125" style="10" bestFit="1" customWidth="1"/>
    <col min="13575" max="13575" width="14.140625" style="10" bestFit="1" customWidth="1"/>
    <col min="13576" max="13576" width="15.5703125" style="10" bestFit="1" customWidth="1"/>
    <col min="13577" max="13577" width="11" style="10" bestFit="1" customWidth="1"/>
    <col min="13578" max="13580" width="9.140625" style="10"/>
    <col min="13581" max="13581" width="11.7109375" style="10" bestFit="1" customWidth="1"/>
    <col min="13582" max="13824" width="9.140625" style="10"/>
    <col min="13825" max="13825" width="8.5703125" style="10" customWidth="1"/>
    <col min="13826" max="13826" width="14.42578125" style="10" bestFit="1" customWidth="1"/>
    <col min="13827" max="13827" width="81.42578125" style="10" customWidth="1"/>
    <col min="13828" max="13828" width="9.7109375" style="10" customWidth="1"/>
    <col min="13829" max="13829" width="10" style="10" customWidth="1"/>
    <col min="13830" max="13830" width="10.5703125" style="10" bestFit="1" customWidth="1"/>
    <col min="13831" max="13831" width="14.140625" style="10" bestFit="1" customWidth="1"/>
    <col min="13832" max="13832" width="15.5703125" style="10" bestFit="1" customWidth="1"/>
    <col min="13833" max="13833" width="11" style="10" bestFit="1" customWidth="1"/>
    <col min="13834" max="13836" width="9.140625" style="10"/>
    <col min="13837" max="13837" width="11.7109375" style="10" bestFit="1" customWidth="1"/>
    <col min="13838" max="14080" width="9.140625" style="10"/>
    <col min="14081" max="14081" width="8.5703125" style="10" customWidth="1"/>
    <col min="14082" max="14082" width="14.42578125" style="10" bestFit="1" customWidth="1"/>
    <col min="14083" max="14083" width="81.42578125" style="10" customWidth="1"/>
    <col min="14084" max="14084" width="9.7109375" style="10" customWidth="1"/>
    <col min="14085" max="14085" width="10" style="10" customWidth="1"/>
    <col min="14086" max="14086" width="10.5703125" style="10" bestFit="1" customWidth="1"/>
    <col min="14087" max="14087" width="14.140625" style="10" bestFit="1" customWidth="1"/>
    <col min="14088" max="14088" width="15.5703125" style="10" bestFit="1" customWidth="1"/>
    <col min="14089" max="14089" width="11" style="10" bestFit="1" customWidth="1"/>
    <col min="14090" max="14092" width="9.140625" style="10"/>
    <col min="14093" max="14093" width="11.7109375" style="10" bestFit="1" customWidth="1"/>
    <col min="14094" max="14336" width="9.140625" style="10"/>
    <col min="14337" max="14337" width="8.5703125" style="10" customWidth="1"/>
    <col min="14338" max="14338" width="14.42578125" style="10" bestFit="1" customWidth="1"/>
    <col min="14339" max="14339" width="81.42578125" style="10" customWidth="1"/>
    <col min="14340" max="14340" width="9.7109375" style="10" customWidth="1"/>
    <col min="14341" max="14341" width="10" style="10" customWidth="1"/>
    <col min="14342" max="14342" width="10.5703125" style="10" bestFit="1" customWidth="1"/>
    <col min="14343" max="14343" width="14.140625" style="10" bestFit="1" customWidth="1"/>
    <col min="14344" max="14344" width="15.5703125" style="10" bestFit="1" customWidth="1"/>
    <col min="14345" max="14345" width="11" style="10" bestFit="1" customWidth="1"/>
    <col min="14346" max="14348" width="9.140625" style="10"/>
    <col min="14349" max="14349" width="11.7109375" style="10" bestFit="1" customWidth="1"/>
    <col min="14350" max="14592" width="9.140625" style="10"/>
    <col min="14593" max="14593" width="8.5703125" style="10" customWidth="1"/>
    <col min="14594" max="14594" width="14.42578125" style="10" bestFit="1" customWidth="1"/>
    <col min="14595" max="14595" width="81.42578125" style="10" customWidth="1"/>
    <col min="14596" max="14596" width="9.7109375" style="10" customWidth="1"/>
    <col min="14597" max="14597" width="10" style="10" customWidth="1"/>
    <col min="14598" max="14598" width="10.5703125" style="10" bestFit="1" customWidth="1"/>
    <col min="14599" max="14599" width="14.140625" style="10" bestFit="1" customWidth="1"/>
    <col min="14600" max="14600" width="15.5703125" style="10" bestFit="1" customWidth="1"/>
    <col min="14601" max="14601" width="11" style="10" bestFit="1" customWidth="1"/>
    <col min="14602" max="14604" width="9.140625" style="10"/>
    <col min="14605" max="14605" width="11.7109375" style="10" bestFit="1" customWidth="1"/>
    <col min="14606" max="14848" width="9.140625" style="10"/>
    <col min="14849" max="14849" width="8.5703125" style="10" customWidth="1"/>
    <col min="14850" max="14850" width="14.42578125" style="10" bestFit="1" customWidth="1"/>
    <col min="14851" max="14851" width="81.42578125" style="10" customWidth="1"/>
    <col min="14852" max="14852" width="9.7109375" style="10" customWidth="1"/>
    <col min="14853" max="14853" width="10" style="10" customWidth="1"/>
    <col min="14854" max="14854" width="10.5703125" style="10" bestFit="1" customWidth="1"/>
    <col min="14855" max="14855" width="14.140625" style="10" bestFit="1" customWidth="1"/>
    <col min="14856" max="14856" width="15.5703125" style="10" bestFit="1" customWidth="1"/>
    <col min="14857" max="14857" width="11" style="10" bestFit="1" customWidth="1"/>
    <col min="14858" max="14860" width="9.140625" style="10"/>
    <col min="14861" max="14861" width="11.7109375" style="10" bestFit="1" customWidth="1"/>
    <col min="14862" max="15104" width="9.140625" style="10"/>
    <col min="15105" max="15105" width="8.5703125" style="10" customWidth="1"/>
    <col min="15106" max="15106" width="14.42578125" style="10" bestFit="1" customWidth="1"/>
    <col min="15107" max="15107" width="81.42578125" style="10" customWidth="1"/>
    <col min="15108" max="15108" width="9.7109375" style="10" customWidth="1"/>
    <col min="15109" max="15109" width="10" style="10" customWidth="1"/>
    <col min="15110" max="15110" width="10.5703125" style="10" bestFit="1" customWidth="1"/>
    <col min="15111" max="15111" width="14.140625" style="10" bestFit="1" customWidth="1"/>
    <col min="15112" max="15112" width="15.5703125" style="10" bestFit="1" customWidth="1"/>
    <col min="15113" max="15113" width="11" style="10" bestFit="1" customWidth="1"/>
    <col min="15114" max="15116" width="9.140625" style="10"/>
    <col min="15117" max="15117" width="11.7109375" style="10" bestFit="1" customWidth="1"/>
    <col min="15118" max="15360" width="9.140625" style="10"/>
    <col min="15361" max="15361" width="8.5703125" style="10" customWidth="1"/>
    <col min="15362" max="15362" width="14.42578125" style="10" bestFit="1" customWidth="1"/>
    <col min="15363" max="15363" width="81.42578125" style="10" customWidth="1"/>
    <col min="15364" max="15364" width="9.7109375" style="10" customWidth="1"/>
    <col min="15365" max="15365" width="10" style="10" customWidth="1"/>
    <col min="15366" max="15366" width="10.5703125" style="10" bestFit="1" customWidth="1"/>
    <col min="15367" max="15367" width="14.140625" style="10" bestFit="1" customWidth="1"/>
    <col min="15368" max="15368" width="15.5703125" style="10" bestFit="1" customWidth="1"/>
    <col min="15369" max="15369" width="11" style="10" bestFit="1" customWidth="1"/>
    <col min="15370" max="15372" width="9.140625" style="10"/>
    <col min="15373" max="15373" width="11.7109375" style="10" bestFit="1" customWidth="1"/>
    <col min="15374" max="15616" width="9.140625" style="10"/>
    <col min="15617" max="15617" width="8.5703125" style="10" customWidth="1"/>
    <col min="15618" max="15618" width="14.42578125" style="10" bestFit="1" customWidth="1"/>
    <col min="15619" max="15619" width="81.42578125" style="10" customWidth="1"/>
    <col min="15620" max="15620" width="9.7109375" style="10" customWidth="1"/>
    <col min="15621" max="15621" width="10" style="10" customWidth="1"/>
    <col min="15622" max="15622" width="10.5703125" style="10" bestFit="1" customWidth="1"/>
    <col min="15623" max="15623" width="14.140625" style="10" bestFit="1" customWidth="1"/>
    <col min="15624" max="15624" width="15.5703125" style="10" bestFit="1" customWidth="1"/>
    <col min="15625" max="15625" width="11" style="10" bestFit="1" customWidth="1"/>
    <col min="15626" max="15628" width="9.140625" style="10"/>
    <col min="15629" max="15629" width="11.7109375" style="10" bestFit="1" customWidth="1"/>
    <col min="15630" max="15872" width="9.140625" style="10"/>
    <col min="15873" max="15873" width="8.5703125" style="10" customWidth="1"/>
    <col min="15874" max="15874" width="14.42578125" style="10" bestFit="1" customWidth="1"/>
    <col min="15875" max="15875" width="81.42578125" style="10" customWidth="1"/>
    <col min="15876" max="15876" width="9.7109375" style="10" customWidth="1"/>
    <col min="15877" max="15877" width="10" style="10" customWidth="1"/>
    <col min="15878" max="15878" width="10.5703125" style="10" bestFit="1" customWidth="1"/>
    <col min="15879" max="15879" width="14.140625" style="10" bestFit="1" customWidth="1"/>
    <col min="15880" max="15880" width="15.5703125" style="10" bestFit="1" customWidth="1"/>
    <col min="15881" max="15881" width="11" style="10" bestFit="1" customWidth="1"/>
    <col min="15882" max="15884" width="9.140625" style="10"/>
    <col min="15885" max="15885" width="11.7109375" style="10" bestFit="1" customWidth="1"/>
    <col min="15886" max="16128" width="9.140625" style="10"/>
    <col min="16129" max="16129" width="8.5703125" style="10" customWidth="1"/>
    <col min="16130" max="16130" width="14.42578125" style="10" bestFit="1" customWidth="1"/>
    <col min="16131" max="16131" width="81.42578125" style="10" customWidth="1"/>
    <col min="16132" max="16132" width="9.7109375" style="10" customWidth="1"/>
    <col min="16133" max="16133" width="10" style="10" customWidth="1"/>
    <col min="16134" max="16134" width="10.5703125" style="10" bestFit="1" customWidth="1"/>
    <col min="16135" max="16135" width="14.140625" style="10" bestFit="1" customWidth="1"/>
    <col min="16136" max="16136" width="15.5703125" style="10" bestFit="1" customWidth="1"/>
    <col min="16137" max="16137" width="11" style="10" bestFit="1" customWidth="1"/>
    <col min="16138" max="16140" width="9.140625" style="10"/>
    <col min="16141" max="16141" width="11.7109375" style="10" bestFit="1" customWidth="1"/>
    <col min="16142" max="16383" width="9.140625" style="10"/>
    <col min="16384" max="16384" width="9.140625" style="10" customWidth="1"/>
  </cols>
  <sheetData>
    <row r="1" spans="2:13">
      <c r="B1" s="22"/>
      <c r="C1" s="22"/>
      <c r="D1" s="23"/>
      <c r="E1" s="22"/>
      <c r="F1" s="24"/>
      <c r="H1" s="25"/>
    </row>
    <row r="2" spans="2:13" s="11" customFormat="1" ht="20.25">
      <c r="B2" s="115" t="s">
        <v>26</v>
      </c>
      <c r="C2" s="115"/>
      <c r="D2" s="115"/>
      <c r="E2" s="115"/>
      <c r="F2" s="115"/>
      <c r="G2" s="115"/>
      <c r="H2" s="115"/>
    </row>
    <row r="3" spans="2:13" s="12" customFormat="1" ht="20.25">
      <c r="B3" s="115" t="s">
        <v>34</v>
      </c>
      <c r="C3" s="120"/>
      <c r="D3" s="120"/>
      <c r="E3" s="120"/>
      <c r="F3" s="120"/>
      <c r="G3" s="120"/>
      <c r="H3" s="120"/>
    </row>
    <row r="4" spans="2:13" s="13" customFormat="1" ht="30" customHeight="1">
      <c r="B4" s="121" t="str">
        <f>'ORÇAMENTO '!A3</f>
        <v>OBRA:"EXECUÇÃO DE COBERTURA DO PARQUINHO DA ESCOLA MUNICIPAL 13 DE MAIO"</v>
      </c>
      <c r="C4" s="121"/>
      <c r="D4" s="122" t="s">
        <v>55</v>
      </c>
      <c r="E4" s="123"/>
      <c r="F4" s="123"/>
      <c r="G4" s="123"/>
      <c r="H4" s="124"/>
    </row>
    <row r="5" spans="2:13" s="13" customFormat="1" ht="15" customHeight="1">
      <c r="B5" s="121" t="str">
        <f>'ORÇAMENTO '!A4</f>
        <v>LOCAL: RUA SUMAUMA, 330, BAIRRO 13 DE MAIO</v>
      </c>
      <c r="C5" s="121"/>
      <c r="D5" s="125"/>
      <c r="E5" s="126"/>
      <c r="F5" s="126"/>
      <c r="G5" s="126"/>
      <c r="H5" s="127"/>
    </row>
    <row r="6" spans="2:13" s="14" customFormat="1" ht="25.5" customHeight="1">
      <c r="B6" s="121" t="str">
        <f>'ORÇAMENTO '!A5</f>
        <v>MUNICIPIO:GUARANTÃ DO NORTE - MT</v>
      </c>
      <c r="C6" s="121"/>
      <c r="D6" s="128"/>
      <c r="E6" s="129"/>
      <c r="F6" s="129"/>
      <c r="G6" s="129"/>
      <c r="H6" s="130"/>
    </row>
    <row r="7" spans="2:13" s="15" customFormat="1">
      <c r="B7" s="116" t="str">
        <f>'ORÇAMENTO '!A6</f>
        <v>O  R  Ç  A  M  E  N  T  O</v>
      </c>
      <c r="C7" s="116"/>
      <c r="D7" s="116"/>
      <c r="E7" s="116"/>
      <c r="F7" s="116"/>
      <c r="G7" s="116"/>
      <c r="H7" s="116"/>
    </row>
    <row r="8" spans="2:13" s="16" customFormat="1">
      <c r="B8" s="117"/>
      <c r="C8" s="117"/>
      <c r="D8" s="117"/>
      <c r="E8" s="117"/>
      <c r="F8" s="117"/>
      <c r="G8" s="117"/>
      <c r="H8" s="117"/>
    </row>
    <row r="9" spans="2:13" s="18" customFormat="1" ht="51">
      <c r="B9" s="28" t="s">
        <v>0</v>
      </c>
      <c r="C9" s="77" t="str">
        <f>COMPOSIÇÃO!B11</f>
        <v>CONSTRUÇÃO DE ESTRUTURA PRÉ MOLDADA E ESTRUTURA METALICA PARA A COBERTURA DO PARQUINHO DA ESCOLA MUNICIPAL 13 DE MAIO, NO MUNICIPIO DE GUARANTA DO NORTE - MT</v>
      </c>
      <c r="D9" s="26"/>
      <c r="E9" s="31"/>
      <c r="F9" s="29">
        <f>H9/$G$12</f>
        <v>1</v>
      </c>
      <c r="G9" s="27"/>
      <c r="H9" s="32">
        <f>'ORÇAMENTO '!H10</f>
        <v>128713.76333333332</v>
      </c>
      <c r="K9" s="18">
        <v>4</v>
      </c>
      <c r="L9" s="18">
        <v>480</v>
      </c>
      <c r="M9" s="18">
        <f>K9*L9</f>
        <v>1920</v>
      </c>
    </row>
    <row r="10" spans="2:13" s="19" customFormat="1" ht="15">
      <c r="B10" s="117"/>
      <c r="C10" s="117"/>
      <c r="D10" s="117"/>
      <c r="E10" s="117"/>
      <c r="F10" s="117"/>
      <c r="G10" s="117"/>
      <c r="H10" s="117"/>
      <c r="M10" s="19">
        <v>360</v>
      </c>
    </row>
    <row r="11" spans="2:13" s="19" customFormat="1" ht="15">
      <c r="B11" s="117"/>
      <c r="C11" s="117"/>
      <c r="D11" s="117"/>
      <c r="E11" s="117"/>
      <c r="F11" s="117"/>
      <c r="G11" s="117"/>
      <c r="H11" s="117"/>
    </row>
    <row r="12" spans="2:13">
      <c r="B12" s="118" t="s">
        <v>11</v>
      </c>
      <c r="C12" s="118"/>
      <c r="D12" s="118"/>
      <c r="E12" s="118"/>
      <c r="F12" s="30">
        <f>SUM(F9:F11)</f>
        <v>1</v>
      </c>
      <c r="G12" s="119">
        <f>SUM(H9:H11)</f>
        <v>128713.76333333332</v>
      </c>
      <c r="H12" s="119"/>
    </row>
    <row r="16" spans="2:13">
      <c r="C16" s="66" t="s">
        <v>53</v>
      </c>
    </row>
    <row r="17" spans="3:3">
      <c r="C17" s="66" t="s">
        <v>33</v>
      </c>
    </row>
    <row r="18" spans="3:3">
      <c r="C18" s="66" t="s">
        <v>54</v>
      </c>
    </row>
  </sheetData>
  <mergeCells count="12">
    <mergeCell ref="B2:H2"/>
    <mergeCell ref="B7:H7"/>
    <mergeCell ref="B10:H10"/>
    <mergeCell ref="B12:E12"/>
    <mergeCell ref="G12:H12"/>
    <mergeCell ref="B3:H3"/>
    <mergeCell ref="B8:H8"/>
    <mergeCell ref="B4:C4"/>
    <mergeCell ref="B5:C5"/>
    <mergeCell ref="B6:C6"/>
    <mergeCell ref="B11:H11"/>
    <mergeCell ref="D4:H6"/>
  </mergeCells>
  <printOptions horizontalCentered="1"/>
  <pageMargins left="0.25" right="0.25" top="0.75" bottom="0.75" header="0.3" footer="0.3"/>
  <pageSetup paperSize="9" fitToHeight="0" orientation="landscape" r:id="rId1"/>
  <headerFooter scaleWithDoc="0" alignWithMargins="0">
    <oddHeader>&amp;RPágina &amp;P de &amp;N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  <pageSetUpPr fitToPage="1"/>
  </sheetPr>
  <dimension ref="A1:H18"/>
  <sheetViews>
    <sheetView showGridLines="0" view="pageBreakPreview" zoomScaleNormal="100" zoomScaleSheetLayoutView="100" workbookViewId="0">
      <selection activeCell="C9" sqref="C9"/>
    </sheetView>
  </sheetViews>
  <sheetFormatPr defaultRowHeight="12.75"/>
  <cols>
    <col min="1" max="1" width="5.42578125" style="20" bestFit="1" customWidth="1"/>
    <col min="2" max="2" width="15.42578125" style="20" bestFit="1" customWidth="1"/>
    <col min="3" max="3" width="86.42578125" style="21" bestFit="1" customWidth="1"/>
    <col min="4" max="4" width="5.140625" style="20" bestFit="1" customWidth="1"/>
    <col min="5" max="5" width="9.28515625" style="1" bestFit="1" customWidth="1"/>
    <col min="6" max="6" width="11.28515625" style="1" bestFit="1" customWidth="1"/>
    <col min="7" max="7" width="0.140625" style="1" customWidth="1"/>
    <col min="8" max="8" width="16.28515625" style="1" bestFit="1" customWidth="1"/>
    <col min="9" max="9" width="9.140625" style="2"/>
    <col min="10" max="10" width="9.7109375" style="2" bestFit="1" customWidth="1"/>
    <col min="11" max="144" width="9.140625" style="2"/>
    <col min="145" max="145" width="8" style="2" customWidth="1"/>
    <col min="146" max="146" width="10.5703125" style="2" customWidth="1"/>
    <col min="147" max="147" width="8.5703125" style="2" customWidth="1"/>
    <col min="148" max="148" width="14.42578125" style="2" customWidth="1"/>
    <col min="149" max="149" width="75.140625" style="2" customWidth="1"/>
    <col min="150" max="150" width="12.42578125" style="2" customWidth="1"/>
    <col min="151" max="151" width="10.140625" style="2" customWidth="1"/>
    <col min="152" max="152" width="13.5703125" style="2" customWidth="1"/>
    <col min="153" max="153" width="11.42578125" style="2" customWidth="1"/>
    <col min="154" max="154" width="19.28515625" style="2" bestFit="1" customWidth="1"/>
    <col min="155" max="155" width="34.85546875" style="2" customWidth="1"/>
    <col min="156" max="156" width="8" style="2" bestFit="1" customWidth="1"/>
    <col min="157" max="157" width="30.42578125" style="2" bestFit="1" customWidth="1"/>
    <col min="158" max="158" width="11.7109375" style="2" bestFit="1" customWidth="1"/>
    <col min="159" max="159" width="9.140625" style="2"/>
    <col min="160" max="160" width="13.85546875" style="2" bestFit="1" customWidth="1"/>
    <col min="161" max="400" width="9.140625" style="2"/>
    <col min="401" max="401" width="8" style="2" customWidth="1"/>
    <col min="402" max="402" width="10.5703125" style="2" customWidth="1"/>
    <col min="403" max="403" width="8.5703125" style="2" customWidth="1"/>
    <col min="404" max="404" width="14.42578125" style="2" customWidth="1"/>
    <col min="405" max="405" width="75.140625" style="2" customWidth="1"/>
    <col min="406" max="406" width="12.42578125" style="2" customWidth="1"/>
    <col min="407" max="407" width="10.140625" style="2" customWidth="1"/>
    <col min="408" max="408" width="13.5703125" style="2" customWidth="1"/>
    <col min="409" max="409" width="11.42578125" style="2" customWidth="1"/>
    <col min="410" max="410" width="19.28515625" style="2" bestFit="1" customWidth="1"/>
    <col min="411" max="411" width="34.85546875" style="2" customWidth="1"/>
    <col min="412" max="412" width="8" style="2" bestFit="1" customWidth="1"/>
    <col min="413" max="413" width="30.42578125" style="2" bestFit="1" customWidth="1"/>
    <col min="414" max="414" width="11.7109375" style="2" bestFit="1" customWidth="1"/>
    <col min="415" max="415" width="9.140625" style="2"/>
    <col min="416" max="416" width="13.85546875" style="2" bestFit="1" customWidth="1"/>
    <col min="417" max="656" width="9.140625" style="2"/>
    <col min="657" max="657" width="8" style="2" customWidth="1"/>
    <col min="658" max="658" width="10.5703125" style="2" customWidth="1"/>
    <col min="659" max="659" width="8.5703125" style="2" customWidth="1"/>
    <col min="660" max="660" width="14.42578125" style="2" customWidth="1"/>
    <col min="661" max="661" width="75.140625" style="2" customWidth="1"/>
    <col min="662" max="662" width="12.42578125" style="2" customWidth="1"/>
    <col min="663" max="663" width="10.140625" style="2" customWidth="1"/>
    <col min="664" max="664" width="13.5703125" style="2" customWidth="1"/>
    <col min="665" max="665" width="11.42578125" style="2" customWidth="1"/>
    <col min="666" max="666" width="19.28515625" style="2" bestFit="1" customWidth="1"/>
    <col min="667" max="667" width="34.85546875" style="2" customWidth="1"/>
    <col min="668" max="668" width="8" style="2" bestFit="1" customWidth="1"/>
    <col min="669" max="669" width="30.42578125" style="2" bestFit="1" customWidth="1"/>
    <col min="670" max="670" width="11.7109375" style="2" bestFit="1" customWidth="1"/>
    <col min="671" max="671" width="9.140625" style="2"/>
    <col min="672" max="672" width="13.85546875" style="2" bestFit="1" customWidth="1"/>
    <col min="673" max="912" width="9.140625" style="2"/>
    <col min="913" max="913" width="8" style="2" customWidth="1"/>
    <col min="914" max="914" width="10.5703125" style="2" customWidth="1"/>
    <col min="915" max="915" width="8.5703125" style="2" customWidth="1"/>
    <col min="916" max="916" width="14.42578125" style="2" customWidth="1"/>
    <col min="917" max="917" width="75.140625" style="2" customWidth="1"/>
    <col min="918" max="918" width="12.42578125" style="2" customWidth="1"/>
    <col min="919" max="919" width="10.140625" style="2" customWidth="1"/>
    <col min="920" max="920" width="13.5703125" style="2" customWidth="1"/>
    <col min="921" max="921" width="11.42578125" style="2" customWidth="1"/>
    <col min="922" max="922" width="19.28515625" style="2" bestFit="1" customWidth="1"/>
    <col min="923" max="923" width="34.85546875" style="2" customWidth="1"/>
    <col min="924" max="924" width="8" style="2" bestFit="1" customWidth="1"/>
    <col min="925" max="925" width="30.42578125" style="2" bestFit="1" customWidth="1"/>
    <col min="926" max="926" width="11.7109375" style="2" bestFit="1" customWidth="1"/>
    <col min="927" max="927" width="9.140625" style="2"/>
    <col min="928" max="928" width="13.85546875" style="2" bestFit="1" customWidth="1"/>
    <col min="929" max="1168" width="9.140625" style="2"/>
    <col min="1169" max="1169" width="8" style="2" customWidth="1"/>
    <col min="1170" max="1170" width="10.5703125" style="2" customWidth="1"/>
    <col min="1171" max="1171" width="8.5703125" style="2" customWidth="1"/>
    <col min="1172" max="1172" width="14.42578125" style="2" customWidth="1"/>
    <col min="1173" max="1173" width="75.140625" style="2" customWidth="1"/>
    <col min="1174" max="1174" width="12.42578125" style="2" customWidth="1"/>
    <col min="1175" max="1175" width="10.140625" style="2" customWidth="1"/>
    <col min="1176" max="1176" width="13.5703125" style="2" customWidth="1"/>
    <col min="1177" max="1177" width="11.42578125" style="2" customWidth="1"/>
    <col min="1178" max="1178" width="19.28515625" style="2" bestFit="1" customWidth="1"/>
    <col min="1179" max="1179" width="34.85546875" style="2" customWidth="1"/>
    <col min="1180" max="1180" width="8" style="2" bestFit="1" customWidth="1"/>
    <col min="1181" max="1181" width="30.42578125" style="2" bestFit="1" customWidth="1"/>
    <col min="1182" max="1182" width="11.7109375" style="2" bestFit="1" customWidth="1"/>
    <col min="1183" max="1183" width="9.140625" style="2"/>
    <col min="1184" max="1184" width="13.85546875" style="2" bestFit="1" customWidth="1"/>
    <col min="1185" max="1424" width="9.140625" style="2"/>
    <col min="1425" max="1425" width="8" style="2" customWidth="1"/>
    <col min="1426" max="1426" width="10.5703125" style="2" customWidth="1"/>
    <col min="1427" max="1427" width="8.5703125" style="2" customWidth="1"/>
    <col min="1428" max="1428" width="14.42578125" style="2" customWidth="1"/>
    <col min="1429" max="1429" width="75.140625" style="2" customWidth="1"/>
    <col min="1430" max="1430" width="12.42578125" style="2" customWidth="1"/>
    <col min="1431" max="1431" width="10.140625" style="2" customWidth="1"/>
    <col min="1432" max="1432" width="13.5703125" style="2" customWidth="1"/>
    <col min="1433" max="1433" width="11.42578125" style="2" customWidth="1"/>
    <col min="1434" max="1434" width="19.28515625" style="2" bestFit="1" customWidth="1"/>
    <col min="1435" max="1435" width="34.85546875" style="2" customWidth="1"/>
    <col min="1436" max="1436" width="8" style="2" bestFit="1" customWidth="1"/>
    <col min="1437" max="1437" width="30.42578125" style="2" bestFit="1" customWidth="1"/>
    <col min="1438" max="1438" width="11.7109375" style="2" bestFit="1" customWidth="1"/>
    <col min="1439" max="1439" width="9.140625" style="2"/>
    <col min="1440" max="1440" width="13.85546875" style="2" bestFit="1" customWidth="1"/>
    <col min="1441" max="1680" width="9.140625" style="2"/>
    <col min="1681" max="1681" width="8" style="2" customWidth="1"/>
    <col min="1682" max="1682" width="10.5703125" style="2" customWidth="1"/>
    <col min="1683" max="1683" width="8.5703125" style="2" customWidth="1"/>
    <col min="1684" max="1684" width="14.42578125" style="2" customWidth="1"/>
    <col min="1685" max="1685" width="75.140625" style="2" customWidth="1"/>
    <col min="1686" max="1686" width="12.42578125" style="2" customWidth="1"/>
    <col min="1687" max="1687" width="10.140625" style="2" customWidth="1"/>
    <col min="1688" max="1688" width="13.5703125" style="2" customWidth="1"/>
    <col min="1689" max="1689" width="11.42578125" style="2" customWidth="1"/>
    <col min="1690" max="1690" width="19.28515625" style="2" bestFit="1" customWidth="1"/>
    <col min="1691" max="1691" width="34.85546875" style="2" customWidth="1"/>
    <col min="1692" max="1692" width="8" style="2" bestFit="1" customWidth="1"/>
    <col min="1693" max="1693" width="30.42578125" style="2" bestFit="1" customWidth="1"/>
    <col min="1694" max="1694" width="11.7109375" style="2" bestFit="1" customWidth="1"/>
    <col min="1695" max="1695" width="9.140625" style="2"/>
    <col min="1696" max="1696" width="13.85546875" style="2" bestFit="1" customWidth="1"/>
    <col min="1697" max="1936" width="9.140625" style="2"/>
    <col min="1937" max="1937" width="8" style="2" customWidth="1"/>
    <col min="1938" max="1938" width="10.5703125" style="2" customWidth="1"/>
    <col min="1939" max="1939" width="8.5703125" style="2" customWidth="1"/>
    <col min="1940" max="1940" width="14.42578125" style="2" customWidth="1"/>
    <col min="1941" max="1941" width="75.140625" style="2" customWidth="1"/>
    <col min="1942" max="1942" width="12.42578125" style="2" customWidth="1"/>
    <col min="1943" max="1943" width="10.140625" style="2" customWidth="1"/>
    <col min="1944" max="1944" width="13.5703125" style="2" customWidth="1"/>
    <col min="1945" max="1945" width="11.42578125" style="2" customWidth="1"/>
    <col min="1946" max="1946" width="19.28515625" style="2" bestFit="1" customWidth="1"/>
    <col min="1947" max="1947" width="34.85546875" style="2" customWidth="1"/>
    <col min="1948" max="1948" width="8" style="2" bestFit="1" customWidth="1"/>
    <col min="1949" max="1949" width="30.42578125" style="2" bestFit="1" customWidth="1"/>
    <col min="1950" max="1950" width="11.7109375" style="2" bestFit="1" customWidth="1"/>
    <col min="1951" max="1951" width="9.140625" style="2"/>
    <col min="1952" max="1952" width="13.85546875" style="2" bestFit="1" customWidth="1"/>
    <col min="1953" max="2192" width="9.140625" style="2"/>
    <col min="2193" max="2193" width="8" style="2" customWidth="1"/>
    <col min="2194" max="2194" width="10.5703125" style="2" customWidth="1"/>
    <col min="2195" max="2195" width="8.5703125" style="2" customWidth="1"/>
    <col min="2196" max="2196" width="14.42578125" style="2" customWidth="1"/>
    <col min="2197" max="2197" width="75.140625" style="2" customWidth="1"/>
    <col min="2198" max="2198" width="12.42578125" style="2" customWidth="1"/>
    <col min="2199" max="2199" width="10.140625" style="2" customWidth="1"/>
    <col min="2200" max="2200" width="13.5703125" style="2" customWidth="1"/>
    <col min="2201" max="2201" width="11.42578125" style="2" customWidth="1"/>
    <col min="2202" max="2202" width="19.28515625" style="2" bestFit="1" customWidth="1"/>
    <col min="2203" max="2203" width="34.85546875" style="2" customWidth="1"/>
    <col min="2204" max="2204" width="8" style="2" bestFit="1" customWidth="1"/>
    <col min="2205" max="2205" width="30.42578125" style="2" bestFit="1" customWidth="1"/>
    <col min="2206" max="2206" width="11.7109375" style="2" bestFit="1" customWidth="1"/>
    <col min="2207" max="2207" width="9.140625" style="2"/>
    <col min="2208" max="2208" width="13.85546875" style="2" bestFit="1" customWidth="1"/>
    <col min="2209" max="2448" width="9.140625" style="2"/>
    <col min="2449" max="2449" width="8" style="2" customWidth="1"/>
    <col min="2450" max="2450" width="10.5703125" style="2" customWidth="1"/>
    <col min="2451" max="2451" width="8.5703125" style="2" customWidth="1"/>
    <col min="2452" max="2452" width="14.42578125" style="2" customWidth="1"/>
    <col min="2453" max="2453" width="75.140625" style="2" customWidth="1"/>
    <col min="2454" max="2454" width="12.42578125" style="2" customWidth="1"/>
    <col min="2455" max="2455" width="10.140625" style="2" customWidth="1"/>
    <col min="2456" max="2456" width="13.5703125" style="2" customWidth="1"/>
    <col min="2457" max="2457" width="11.42578125" style="2" customWidth="1"/>
    <col min="2458" max="2458" width="19.28515625" style="2" bestFit="1" customWidth="1"/>
    <col min="2459" max="2459" width="34.85546875" style="2" customWidth="1"/>
    <col min="2460" max="2460" width="8" style="2" bestFit="1" customWidth="1"/>
    <col min="2461" max="2461" width="30.42578125" style="2" bestFit="1" customWidth="1"/>
    <col min="2462" max="2462" width="11.7109375" style="2" bestFit="1" customWidth="1"/>
    <col min="2463" max="2463" width="9.140625" style="2"/>
    <col min="2464" max="2464" width="13.85546875" style="2" bestFit="1" customWidth="1"/>
    <col min="2465" max="2704" width="9.140625" style="2"/>
    <col min="2705" max="2705" width="8" style="2" customWidth="1"/>
    <col min="2706" max="2706" width="10.5703125" style="2" customWidth="1"/>
    <col min="2707" max="2707" width="8.5703125" style="2" customWidth="1"/>
    <col min="2708" max="2708" width="14.42578125" style="2" customWidth="1"/>
    <col min="2709" max="2709" width="75.140625" style="2" customWidth="1"/>
    <col min="2710" max="2710" width="12.42578125" style="2" customWidth="1"/>
    <col min="2711" max="2711" width="10.140625" style="2" customWidth="1"/>
    <col min="2712" max="2712" width="13.5703125" style="2" customWidth="1"/>
    <col min="2713" max="2713" width="11.42578125" style="2" customWidth="1"/>
    <col min="2714" max="2714" width="19.28515625" style="2" bestFit="1" customWidth="1"/>
    <col min="2715" max="2715" width="34.85546875" style="2" customWidth="1"/>
    <col min="2716" max="2716" width="8" style="2" bestFit="1" customWidth="1"/>
    <col min="2717" max="2717" width="30.42578125" style="2" bestFit="1" customWidth="1"/>
    <col min="2718" max="2718" width="11.7109375" style="2" bestFit="1" customWidth="1"/>
    <col min="2719" max="2719" width="9.140625" style="2"/>
    <col min="2720" max="2720" width="13.85546875" style="2" bestFit="1" customWidth="1"/>
    <col min="2721" max="2960" width="9.140625" style="2"/>
    <col min="2961" max="2961" width="8" style="2" customWidth="1"/>
    <col min="2962" max="2962" width="10.5703125" style="2" customWidth="1"/>
    <col min="2963" max="2963" width="8.5703125" style="2" customWidth="1"/>
    <col min="2964" max="2964" width="14.42578125" style="2" customWidth="1"/>
    <col min="2965" max="2965" width="75.140625" style="2" customWidth="1"/>
    <col min="2966" max="2966" width="12.42578125" style="2" customWidth="1"/>
    <col min="2967" max="2967" width="10.140625" style="2" customWidth="1"/>
    <col min="2968" max="2968" width="13.5703125" style="2" customWidth="1"/>
    <col min="2969" max="2969" width="11.42578125" style="2" customWidth="1"/>
    <col min="2970" max="2970" width="19.28515625" style="2" bestFit="1" customWidth="1"/>
    <col min="2971" max="2971" width="34.85546875" style="2" customWidth="1"/>
    <col min="2972" max="2972" width="8" style="2" bestFit="1" customWidth="1"/>
    <col min="2973" max="2973" width="30.42578125" style="2" bestFit="1" customWidth="1"/>
    <col min="2974" max="2974" width="11.7109375" style="2" bestFit="1" customWidth="1"/>
    <col min="2975" max="2975" width="9.140625" style="2"/>
    <col min="2976" max="2976" width="13.85546875" style="2" bestFit="1" customWidth="1"/>
    <col min="2977" max="3216" width="9.140625" style="2"/>
    <col min="3217" max="3217" width="8" style="2" customWidth="1"/>
    <col min="3218" max="3218" width="10.5703125" style="2" customWidth="1"/>
    <col min="3219" max="3219" width="8.5703125" style="2" customWidth="1"/>
    <col min="3220" max="3220" width="14.42578125" style="2" customWidth="1"/>
    <col min="3221" max="3221" width="75.140625" style="2" customWidth="1"/>
    <col min="3222" max="3222" width="12.42578125" style="2" customWidth="1"/>
    <col min="3223" max="3223" width="10.140625" style="2" customWidth="1"/>
    <col min="3224" max="3224" width="13.5703125" style="2" customWidth="1"/>
    <col min="3225" max="3225" width="11.42578125" style="2" customWidth="1"/>
    <col min="3226" max="3226" width="19.28515625" style="2" bestFit="1" customWidth="1"/>
    <col min="3227" max="3227" width="34.85546875" style="2" customWidth="1"/>
    <col min="3228" max="3228" width="8" style="2" bestFit="1" customWidth="1"/>
    <col min="3229" max="3229" width="30.42578125" style="2" bestFit="1" customWidth="1"/>
    <col min="3230" max="3230" width="11.7109375" style="2" bestFit="1" customWidth="1"/>
    <col min="3231" max="3231" width="9.140625" style="2"/>
    <col min="3232" max="3232" width="13.85546875" style="2" bestFit="1" customWidth="1"/>
    <col min="3233" max="3472" width="9.140625" style="2"/>
    <col min="3473" max="3473" width="8" style="2" customWidth="1"/>
    <col min="3474" max="3474" width="10.5703125" style="2" customWidth="1"/>
    <col min="3475" max="3475" width="8.5703125" style="2" customWidth="1"/>
    <col min="3476" max="3476" width="14.42578125" style="2" customWidth="1"/>
    <col min="3477" max="3477" width="75.140625" style="2" customWidth="1"/>
    <col min="3478" max="3478" width="12.42578125" style="2" customWidth="1"/>
    <col min="3479" max="3479" width="10.140625" style="2" customWidth="1"/>
    <col min="3480" max="3480" width="13.5703125" style="2" customWidth="1"/>
    <col min="3481" max="3481" width="11.42578125" style="2" customWidth="1"/>
    <col min="3482" max="3482" width="19.28515625" style="2" bestFit="1" customWidth="1"/>
    <col min="3483" max="3483" width="34.85546875" style="2" customWidth="1"/>
    <col min="3484" max="3484" width="8" style="2" bestFit="1" customWidth="1"/>
    <col min="3485" max="3485" width="30.42578125" style="2" bestFit="1" customWidth="1"/>
    <col min="3486" max="3486" width="11.7109375" style="2" bestFit="1" customWidth="1"/>
    <col min="3487" max="3487" width="9.140625" style="2"/>
    <col min="3488" max="3488" width="13.85546875" style="2" bestFit="1" customWidth="1"/>
    <col min="3489" max="3728" width="9.140625" style="2"/>
    <col min="3729" max="3729" width="8" style="2" customWidth="1"/>
    <col min="3730" max="3730" width="10.5703125" style="2" customWidth="1"/>
    <col min="3731" max="3731" width="8.5703125" style="2" customWidth="1"/>
    <col min="3732" max="3732" width="14.42578125" style="2" customWidth="1"/>
    <col min="3733" max="3733" width="75.140625" style="2" customWidth="1"/>
    <col min="3734" max="3734" width="12.42578125" style="2" customWidth="1"/>
    <col min="3735" max="3735" width="10.140625" style="2" customWidth="1"/>
    <col min="3736" max="3736" width="13.5703125" style="2" customWidth="1"/>
    <col min="3737" max="3737" width="11.42578125" style="2" customWidth="1"/>
    <col min="3738" max="3738" width="19.28515625" style="2" bestFit="1" customWidth="1"/>
    <col min="3739" max="3739" width="34.85546875" style="2" customWidth="1"/>
    <col min="3740" max="3740" width="8" style="2" bestFit="1" customWidth="1"/>
    <col min="3741" max="3741" width="30.42578125" style="2" bestFit="1" customWidth="1"/>
    <col min="3742" max="3742" width="11.7109375" style="2" bestFit="1" customWidth="1"/>
    <col min="3743" max="3743" width="9.140625" style="2"/>
    <col min="3744" max="3744" width="13.85546875" style="2" bestFit="1" customWidth="1"/>
    <col min="3745" max="3984" width="9.140625" style="2"/>
    <col min="3985" max="3985" width="8" style="2" customWidth="1"/>
    <col min="3986" max="3986" width="10.5703125" style="2" customWidth="1"/>
    <col min="3987" max="3987" width="8.5703125" style="2" customWidth="1"/>
    <col min="3988" max="3988" width="14.42578125" style="2" customWidth="1"/>
    <col min="3989" max="3989" width="75.140625" style="2" customWidth="1"/>
    <col min="3990" max="3990" width="12.42578125" style="2" customWidth="1"/>
    <col min="3991" max="3991" width="10.140625" style="2" customWidth="1"/>
    <col min="3992" max="3992" width="13.5703125" style="2" customWidth="1"/>
    <col min="3993" max="3993" width="11.42578125" style="2" customWidth="1"/>
    <col min="3994" max="3994" width="19.28515625" style="2" bestFit="1" customWidth="1"/>
    <col min="3995" max="3995" width="34.85546875" style="2" customWidth="1"/>
    <col min="3996" max="3996" width="8" style="2" bestFit="1" customWidth="1"/>
    <col min="3997" max="3997" width="30.42578125" style="2" bestFit="1" customWidth="1"/>
    <col min="3998" max="3998" width="11.7109375" style="2" bestFit="1" customWidth="1"/>
    <col min="3999" max="3999" width="9.140625" style="2"/>
    <col min="4000" max="4000" width="13.85546875" style="2" bestFit="1" customWidth="1"/>
    <col min="4001" max="4240" width="9.140625" style="2"/>
    <col min="4241" max="4241" width="8" style="2" customWidth="1"/>
    <col min="4242" max="4242" width="10.5703125" style="2" customWidth="1"/>
    <col min="4243" max="4243" width="8.5703125" style="2" customWidth="1"/>
    <col min="4244" max="4244" width="14.42578125" style="2" customWidth="1"/>
    <col min="4245" max="4245" width="75.140625" style="2" customWidth="1"/>
    <col min="4246" max="4246" width="12.42578125" style="2" customWidth="1"/>
    <col min="4247" max="4247" width="10.140625" style="2" customWidth="1"/>
    <col min="4248" max="4248" width="13.5703125" style="2" customWidth="1"/>
    <col min="4249" max="4249" width="11.42578125" style="2" customWidth="1"/>
    <col min="4250" max="4250" width="19.28515625" style="2" bestFit="1" customWidth="1"/>
    <col min="4251" max="4251" width="34.85546875" style="2" customWidth="1"/>
    <col min="4252" max="4252" width="8" style="2" bestFit="1" customWidth="1"/>
    <col min="4253" max="4253" width="30.42578125" style="2" bestFit="1" customWidth="1"/>
    <col min="4254" max="4254" width="11.7109375" style="2" bestFit="1" customWidth="1"/>
    <col min="4255" max="4255" width="9.140625" style="2"/>
    <col min="4256" max="4256" width="13.85546875" style="2" bestFit="1" customWidth="1"/>
    <col min="4257" max="4496" width="9.140625" style="2"/>
    <col min="4497" max="4497" width="8" style="2" customWidth="1"/>
    <col min="4498" max="4498" width="10.5703125" style="2" customWidth="1"/>
    <col min="4499" max="4499" width="8.5703125" style="2" customWidth="1"/>
    <col min="4500" max="4500" width="14.42578125" style="2" customWidth="1"/>
    <col min="4501" max="4501" width="75.140625" style="2" customWidth="1"/>
    <col min="4502" max="4502" width="12.42578125" style="2" customWidth="1"/>
    <col min="4503" max="4503" width="10.140625" style="2" customWidth="1"/>
    <col min="4504" max="4504" width="13.5703125" style="2" customWidth="1"/>
    <col min="4505" max="4505" width="11.42578125" style="2" customWidth="1"/>
    <col min="4506" max="4506" width="19.28515625" style="2" bestFit="1" customWidth="1"/>
    <col min="4507" max="4507" width="34.85546875" style="2" customWidth="1"/>
    <col min="4508" max="4508" width="8" style="2" bestFit="1" customWidth="1"/>
    <col min="4509" max="4509" width="30.42578125" style="2" bestFit="1" customWidth="1"/>
    <col min="4510" max="4510" width="11.7109375" style="2" bestFit="1" customWidth="1"/>
    <col min="4511" max="4511" width="9.140625" style="2"/>
    <col min="4512" max="4512" width="13.85546875" style="2" bestFit="1" customWidth="1"/>
    <col min="4513" max="4752" width="9.140625" style="2"/>
    <col min="4753" max="4753" width="8" style="2" customWidth="1"/>
    <col min="4754" max="4754" width="10.5703125" style="2" customWidth="1"/>
    <col min="4755" max="4755" width="8.5703125" style="2" customWidth="1"/>
    <col min="4756" max="4756" width="14.42578125" style="2" customWidth="1"/>
    <col min="4757" max="4757" width="75.140625" style="2" customWidth="1"/>
    <col min="4758" max="4758" width="12.42578125" style="2" customWidth="1"/>
    <col min="4759" max="4759" width="10.140625" style="2" customWidth="1"/>
    <col min="4760" max="4760" width="13.5703125" style="2" customWidth="1"/>
    <col min="4761" max="4761" width="11.42578125" style="2" customWidth="1"/>
    <col min="4762" max="4762" width="19.28515625" style="2" bestFit="1" customWidth="1"/>
    <col min="4763" max="4763" width="34.85546875" style="2" customWidth="1"/>
    <col min="4764" max="4764" width="8" style="2" bestFit="1" customWidth="1"/>
    <col min="4765" max="4765" width="30.42578125" style="2" bestFit="1" customWidth="1"/>
    <col min="4766" max="4766" width="11.7109375" style="2" bestFit="1" customWidth="1"/>
    <col min="4767" max="4767" width="9.140625" style="2"/>
    <col min="4768" max="4768" width="13.85546875" style="2" bestFit="1" customWidth="1"/>
    <col min="4769" max="5008" width="9.140625" style="2"/>
    <col min="5009" max="5009" width="8" style="2" customWidth="1"/>
    <col min="5010" max="5010" width="10.5703125" style="2" customWidth="1"/>
    <col min="5011" max="5011" width="8.5703125" style="2" customWidth="1"/>
    <col min="5012" max="5012" width="14.42578125" style="2" customWidth="1"/>
    <col min="5013" max="5013" width="75.140625" style="2" customWidth="1"/>
    <col min="5014" max="5014" width="12.42578125" style="2" customWidth="1"/>
    <col min="5015" max="5015" width="10.140625" style="2" customWidth="1"/>
    <col min="5016" max="5016" width="13.5703125" style="2" customWidth="1"/>
    <col min="5017" max="5017" width="11.42578125" style="2" customWidth="1"/>
    <col min="5018" max="5018" width="19.28515625" style="2" bestFit="1" customWidth="1"/>
    <col min="5019" max="5019" width="34.85546875" style="2" customWidth="1"/>
    <col min="5020" max="5020" width="8" style="2" bestFit="1" customWidth="1"/>
    <col min="5021" max="5021" width="30.42578125" style="2" bestFit="1" customWidth="1"/>
    <col min="5022" max="5022" width="11.7109375" style="2" bestFit="1" customWidth="1"/>
    <col min="5023" max="5023" width="9.140625" style="2"/>
    <col min="5024" max="5024" width="13.85546875" style="2" bestFit="1" customWidth="1"/>
    <col min="5025" max="5264" width="9.140625" style="2"/>
    <col min="5265" max="5265" width="8" style="2" customWidth="1"/>
    <col min="5266" max="5266" width="10.5703125" style="2" customWidth="1"/>
    <col min="5267" max="5267" width="8.5703125" style="2" customWidth="1"/>
    <col min="5268" max="5268" width="14.42578125" style="2" customWidth="1"/>
    <col min="5269" max="5269" width="75.140625" style="2" customWidth="1"/>
    <col min="5270" max="5270" width="12.42578125" style="2" customWidth="1"/>
    <col min="5271" max="5271" width="10.140625" style="2" customWidth="1"/>
    <col min="5272" max="5272" width="13.5703125" style="2" customWidth="1"/>
    <col min="5273" max="5273" width="11.42578125" style="2" customWidth="1"/>
    <col min="5274" max="5274" width="19.28515625" style="2" bestFit="1" customWidth="1"/>
    <col min="5275" max="5275" width="34.85546875" style="2" customWidth="1"/>
    <col min="5276" max="5276" width="8" style="2" bestFit="1" customWidth="1"/>
    <col min="5277" max="5277" width="30.42578125" style="2" bestFit="1" customWidth="1"/>
    <col min="5278" max="5278" width="11.7109375" style="2" bestFit="1" customWidth="1"/>
    <col min="5279" max="5279" width="9.140625" style="2"/>
    <col min="5280" max="5280" width="13.85546875" style="2" bestFit="1" customWidth="1"/>
    <col min="5281" max="5520" width="9.140625" style="2"/>
    <col min="5521" max="5521" width="8" style="2" customWidth="1"/>
    <col min="5522" max="5522" width="10.5703125" style="2" customWidth="1"/>
    <col min="5523" max="5523" width="8.5703125" style="2" customWidth="1"/>
    <col min="5524" max="5524" width="14.42578125" style="2" customWidth="1"/>
    <col min="5525" max="5525" width="75.140625" style="2" customWidth="1"/>
    <col min="5526" max="5526" width="12.42578125" style="2" customWidth="1"/>
    <col min="5527" max="5527" width="10.140625" style="2" customWidth="1"/>
    <col min="5528" max="5528" width="13.5703125" style="2" customWidth="1"/>
    <col min="5529" max="5529" width="11.42578125" style="2" customWidth="1"/>
    <col min="5530" max="5530" width="19.28515625" style="2" bestFit="1" customWidth="1"/>
    <col min="5531" max="5531" width="34.85546875" style="2" customWidth="1"/>
    <col min="5532" max="5532" width="8" style="2" bestFit="1" customWidth="1"/>
    <col min="5533" max="5533" width="30.42578125" style="2" bestFit="1" customWidth="1"/>
    <col min="5534" max="5534" width="11.7109375" style="2" bestFit="1" customWidth="1"/>
    <col min="5535" max="5535" width="9.140625" style="2"/>
    <col min="5536" max="5536" width="13.85546875" style="2" bestFit="1" customWidth="1"/>
    <col min="5537" max="5776" width="9.140625" style="2"/>
    <col min="5777" max="5777" width="8" style="2" customWidth="1"/>
    <col min="5778" max="5778" width="10.5703125" style="2" customWidth="1"/>
    <col min="5779" max="5779" width="8.5703125" style="2" customWidth="1"/>
    <col min="5780" max="5780" width="14.42578125" style="2" customWidth="1"/>
    <col min="5781" max="5781" width="75.140625" style="2" customWidth="1"/>
    <col min="5782" max="5782" width="12.42578125" style="2" customWidth="1"/>
    <col min="5783" max="5783" width="10.140625" style="2" customWidth="1"/>
    <col min="5784" max="5784" width="13.5703125" style="2" customWidth="1"/>
    <col min="5785" max="5785" width="11.42578125" style="2" customWidth="1"/>
    <col min="5786" max="5786" width="19.28515625" style="2" bestFit="1" customWidth="1"/>
    <col min="5787" max="5787" width="34.85546875" style="2" customWidth="1"/>
    <col min="5788" max="5788" width="8" style="2" bestFit="1" customWidth="1"/>
    <col min="5789" max="5789" width="30.42578125" style="2" bestFit="1" customWidth="1"/>
    <col min="5790" max="5790" width="11.7109375" style="2" bestFit="1" customWidth="1"/>
    <col min="5791" max="5791" width="9.140625" style="2"/>
    <col min="5792" max="5792" width="13.85546875" style="2" bestFit="1" customWidth="1"/>
    <col min="5793" max="6032" width="9.140625" style="2"/>
    <col min="6033" max="6033" width="8" style="2" customWidth="1"/>
    <col min="6034" max="6034" width="10.5703125" style="2" customWidth="1"/>
    <col min="6035" max="6035" width="8.5703125" style="2" customWidth="1"/>
    <col min="6036" max="6036" width="14.42578125" style="2" customWidth="1"/>
    <col min="6037" max="6037" width="75.140625" style="2" customWidth="1"/>
    <col min="6038" max="6038" width="12.42578125" style="2" customWidth="1"/>
    <col min="6039" max="6039" width="10.140625" style="2" customWidth="1"/>
    <col min="6040" max="6040" width="13.5703125" style="2" customWidth="1"/>
    <col min="6041" max="6041" width="11.42578125" style="2" customWidth="1"/>
    <col min="6042" max="6042" width="19.28515625" style="2" bestFit="1" customWidth="1"/>
    <col min="6043" max="6043" width="34.85546875" style="2" customWidth="1"/>
    <col min="6044" max="6044" width="8" style="2" bestFit="1" customWidth="1"/>
    <col min="6045" max="6045" width="30.42578125" style="2" bestFit="1" customWidth="1"/>
    <col min="6046" max="6046" width="11.7109375" style="2" bestFit="1" customWidth="1"/>
    <col min="6047" max="6047" width="9.140625" style="2"/>
    <col min="6048" max="6048" width="13.85546875" style="2" bestFit="1" customWidth="1"/>
    <col min="6049" max="6288" width="9.140625" style="2"/>
    <col min="6289" max="6289" width="8" style="2" customWidth="1"/>
    <col min="6290" max="6290" width="10.5703125" style="2" customWidth="1"/>
    <col min="6291" max="6291" width="8.5703125" style="2" customWidth="1"/>
    <col min="6292" max="6292" width="14.42578125" style="2" customWidth="1"/>
    <col min="6293" max="6293" width="75.140625" style="2" customWidth="1"/>
    <col min="6294" max="6294" width="12.42578125" style="2" customWidth="1"/>
    <col min="6295" max="6295" width="10.140625" style="2" customWidth="1"/>
    <col min="6296" max="6296" width="13.5703125" style="2" customWidth="1"/>
    <col min="6297" max="6297" width="11.42578125" style="2" customWidth="1"/>
    <col min="6298" max="6298" width="19.28515625" style="2" bestFit="1" customWidth="1"/>
    <col min="6299" max="6299" width="34.85546875" style="2" customWidth="1"/>
    <col min="6300" max="6300" width="8" style="2" bestFit="1" customWidth="1"/>
    <col min="6301" max="6301" width="30.42578125" style="2" bestFit="1" customWidth="1"/>
    <col min="6302" max="6302" width="11.7109375" style="2" bestFit="1" customWidth="1"/>
    <col min="6303" max="6303" width="9.140625" style="2"/>
    <col min="6304" max="6304" width="13.85546875" style="2" bestFit="1" customWidth="1"/>
    <col min="6305" max="6544" width="9.140625" style="2"/>
    <col min="6545" max="6545" width="8" style="2" customWidth="1"/>
    <col min="6546" max="6546" width="10.5703125" style="2" customWidth="1"/>
    <col min="6547" max="6547" width="8.5703125" style="2" customWidth="1"/>
    <col min="6548" max="6548" width="14.42578125" style="2" customWidth="1"/>
    <col min="6549" max="6549" width="75.140625" style="2" customWidth="1"/>
    <col min="6550" max="6550" width="12.42578125" style="2" customWidth="1"/>
    <col min="6551" max="6551" width="10.140625" style="2" customWidth="1"/>
    <col min="6552" max="6552" width="13.5703125" style="2" customWidth="1"/>
    <col min="6553" max="6553" width="11.42578125" style="2" customWidth="1"/>
    <col min="6554" max="6554" width="19.28515625" style="2" bestFit="1" customWidth="1"/>
    <col min="6555" max="6555" width="34.85546875" style="2" customWidth="1"/>
    <col min="6556" max="6556" width="8" style="2" bestFit="1" customWidth="1"/>
    <col min="6557" max="6557" width="30.42578125" style="2" bestFit="1" customWidth="1"/>
    <col min="6558" max="6558" width="11.7109375" style="2" bestFit="1" customWidth="1"/>
    <col min="6559" max="6559" width="9.140625" style="2"/>
    <col min="6560" max="6560" width="13.85546875" style="2" bestFit="1" customWidth="1"/>
    <col min="6561" max="6800" width="9.140625" style="2"/>
    <col min="6801" max="6801" width="8" style="2" customWidth="1"/>
    <col min="6802" max="6802" width="10.5703125" style="2" customWidth="1"/>
    <col min="6803" max="6803" width="8.5703125" style="2" customWidth="1"/>
    <col min="6804" max="6804" width="14.42578125" style="2" customWidth="1"/>
    <col min="6805" max="6805" width="75.140625" style="2" customWidth="1"/>
    <col min="6806" max="6806" width="12.42578125" style="2" customWidth="1"/>
    <col min="6807" max="6807" width="10.140625" style="2" customWidth="1"/>
    <col min="6808" max="6808" width="13.5703125" style="2" customWidth="1"/>
    <col min="6809" max="6809" width="11.42578125" style="2" customWidth="1"/>
    <col min="6810" max="6810" width="19.28515625" style="2" bestFit="1" customWidth="1"/>
    <col min="6811" max="6811" width="34.85546875" style="2" customWidth="1"/>
    <col min="6812" max="6812" width="8" style="2" bestFit="1" customWidth="1"/>
    <col min="6813" max="6813" width="30.42578125" style="2" bestFit="1" customWidth="1"/>
    <col min="6814" max="6814" width="11.7109375" style="2" bestFit="1" customWidth="1"/>
    <col min="6815" max="6815" width="9.140625" style="2"/>
    <col min="6816" max="6816" width="13.85546875" style="2" bestFit="1" customWidth="1"/>
    <col min="6817" max="7056" width="9.140625" style="2"/>
    <col min="7057" max="7057" width="8" style="2" customWidth="1"/>
    <col min="7058" max="7058" width="10.5703125" style="2" customWidth="1"/>
    <col min="7059" max="7059" width="8.5703125" style="2" customWidth="1"/>
    <col min="7060" max="7060" width="14.42578125" style="2" customWidth="1"/>
    <col min="7061" max="7061" width="75.140625" style="2" customWidth="1"/>
    <col min="7062" max="7062" width="12.42578125" style="2" customWidth="1"/>
    <col min="7063" max="7063" width="10.140625" style="2" customWidth="1"/>
    <col min="7064" max="7064" width="13.5703125" style="2" customWidth="1"/>
    <col min="7065" max="7065" width="11.42578125" style="2" customWidth="1"/>
    <col min="7066" max="7066" width="19.28515625" style="2" bestFit="1" customWidth="1"/>
    <col min="7067" max="7067" width="34.85546875" style="2" customWidth="1"/>
    <col min="7068" max="7068" width="8" style="2" bestFit="1" customWidth="1"/>
    <col min="7069" max="7069" width="30.42578125" style="2" bestFit="1" customWidth="1"/>
    <col min="7070" max="7070" width="11.7109375" style="2" bestFit="1" customWidth="1"/>
    <col min="7071" max="7071" width="9.140625" style="2"/>
    <col min="7072" max="7072" width="13.85546875" style="2" bestFit="1" customWidth="1"/>
    <col min="7073" max="7312" width="9.140625" style="2"/>
    <col min="7313" max="7313" width="8" style="2" customWidth="1"/>
    <col min="7314" max="7314" width="10.5703125" style="2" customWidth="1"/>
    <col min="7315" max="7315" width="8.5703125" style="2" customWidth="1"/>
    <col min="7316" max="7316" width="14.42578125" style="2" customWidth="1"/>
    <col min="7317" max="7317" width="75.140625" style="2" customWidth="1"/>
    <col min="7318" max="7318" width="12.42578125" style="2" customWidth="1"/>
    <col min="7319" max="7319" width="10.140625" style="2" customWidth="1"/>
    <col min="7320" max="7320" width="13.5703125" style="2" customWidth="1"/>
    <col min="7321" max="7321" width="11.42578125" style="2" customWidth="1"/>
    <col min="7322" max="7322" width="19.28515625" style="2" bestFit="1" customWidth="1"/>
    <col min="7323" max="7323" width="34.85546875" style="2" customWidth="1"/>
    <col min="7324" max="7324" width="8" style="2" bestFit="1" customWidth="1"/>
    <col min="7325" max="7325" width="30.42578125" style="2" bestFit="1" customWidth="1"/>
    <col min="7326" max="7326" width="11.7109375" style="2" bestFit="1" customWidth="1"/>
    <col min="7327" max="7327" width="9.140625" style="2"/>
    <col min="7328" max="7328" width="13.85546875" style="2" bestFit="1" customWidth="1"/>
    <col min="7329" max="7568" width="9.140625" style="2"/>
    <col min="7569" max="7569" width="8" style="2" customWidth="1"/>
    <col min="7570" max="7570" width="10.5703125" style="2" customWidth="1"/>
    <col min="7571" max="7571" width="8.5703125" style="2" customWidth="1"/>
    <col min="7572" max="7572" width="14.42578125" style="2" customWidth="1"/>
    <col min="7573" max="7573" width="75.140625" style="2" customWidth="1"/>
    <col min="7574" max="7574" width="12.42578125" style="2" customWidth="1"/>
    <col min="7575" max="7575" width="10.140625" style="2" customWidth="1"/>
    <col min="7576" max="7576" width="13.5703125" style="2" customWidth="1"/>
    <col min="7577" max="7577" width="11.42578125" style="2" customWidth="1"/>
    <col min="7578" max="7578" width="19.28515625" style="2" bestFit="1" customWidth="1"/>
    <col min="7579" max="7579" width="34.85546875" style="2" customWidth="1"/>
    <col min="7580" max="7580" width="8" style="2" bestFit="1" customWidth="1"/>
    <col min="7581" max="7581" width="30.42578125" style="2" bestFit="1" customWidth="1"/>
    <col min="7582" max="7582" width="11.7109375" style="2" bestFit="1" customWidth="1"/>
    <col min="7583" max="7583" width="9.140625" style="2"/>
    <col min="7584" max="7584" width="13.85546875" style="2" bestFit="1" customWidth="1"/>
    <col min="7585" max="7824" width="9.140625" style="2"/>
    <col min="7825" max="7825" width="8" style="2" customWidth="1"/>
    <col min="7826" max="7826" width="10.5703125" style="2" customWidth="1"/>
    <col min="7827" max="7827" width="8.5703125" style="2" customWidth="1"/>
    <col min="7828" max="7828" width="14.42578125" style="2" customWidth="1"/>
    <col min="7829" max="7829" width="75.140625" style="2" customWidth="1"/>
    <col min="7830" max="7830" width="12.42578125" style="2" customWidth="1"/>
    <col min="7831" max="7831" width="10.140625" style="2" customWidth="1"/>
    <col min="7832" max="7832" width="13.5703125" style="2" customWidth="1"/>
    <col min="7833" max="7833" width="11.42578125" style="2" customWidth="1"/>
    <col min="7834" max="7834" width="19.28515625" style="2" bestFit="1" customWidth="1"/>
    <col min="7835" max="7835" width="34.85546875" style="2" customWidth="1"/>
    <col min="7836" max="7836" width="8" style="2" bestFit="1" customWidth="1"/>
    <col min="7837" max="7837" width="30.42578125" style="2" bestFit="1" customWidth="1"/>
    <col min="7838" max="7838" width="11.7109375" style="2" bestFit="1" customWidth="1"/>
    <col min="7839" max="7839" width="9.140625" style="2"/>
    <col min="7840" max="7840" width="13.85546875" style="2" bestFit="1" customWidth="1"/>
    <col min="7841" max="8080" width="9.140625" style="2"/>
    <col min="8081" max="8081" width="8" style="2" customWidth="1"/>
    <col min="8082" max="8082" width="10.5703125" style="2" customWidth="1"/>
    <col min="8083" max="8083" width="8.5703125" style="2" customWidth="1"/>
    <col min="8084" max="8084" width="14.42578125" style="2" customWidth="1"/>
    <col min="8085" max="8085" width="75.140625" style="2" customWidth="1"/>
    <col min="8086" max="8086" width="12.42578125" style="2" customWidth="1"/>
    <col min="8087" max="8087" width="10.140625" style="2" customWidth="1"/>
    <col min="8088" max="8088" width="13.5703125" style="2" customWidth="1"/>
    <col min="8089" max="8089" width="11.42578125" style="2" customWidth="1"/>
    <col min="8090" max="8090" width="19.28515625" style="2" bestFit="1" customWidth="1"/>
    <col min="8091" max="8091" width="34.85546875" style="2" customWidth="1"/>
    <col min="8092" max="8092" width="8" style="2" bestFit="1" customWidth="1"/>
    <col min="8093" max="8093" width="30.42578125" style="2" bestFit="1" customWidth="1"/>
    <col min="8094" max="8094" width="11.7109375" style="2" bestFit="1" customWidth="1"/>
    <col min="8095" max="8095" width="9.140625" style="2"/>
    <col min="8096" max="8096" width="13.85546875" style="2" bestFit="1" customWidth="1"/>
    <col min="8097" max="8336" width="9.140625" style="2"/>
    <col min="8337" max="8337" width="8" style="2" customWidth="1"/>
    <col min="8338" max="8338" width="10.5703125" style="2" customWidth="1"/>
    <col min="8339" max="8339" width="8.5703125" style="2" customWidth="1"/>
    <col min="8340" max="8340" width="14.42578125" style="2" customWidth="1"/>
    <col min="8341" max="8341" width="75.140625" style="2" customWidth="1"/>
    <col min="8342" max="8342" width="12.42578125" style="2" customWidth="1"/>
    <col min="8343" max="8343" width="10.140625" style="2" customWidth="1"/>
    <col min="8344" max="8344" width="13.5703125" style="2" customWidth="1"/>
    <col min="8345" max="8345" width="11.42578125" style="2" customWidth="1"/>
    <col min="8346" max="8346" width="19.28515625" style="2" bestFit="1" customWidth="1"/>
    <col min="8347" max="8347" width="34.85546875" style="2" customWidth="1"/>
    <col min="8348" max="8348" width="8" style="2" bestFit="1" customWidth="1"/>
    <col min="8349" max="8349" width="30.42578125" style="2" bestFit="1" customWidth="1"/>
    <col min="8350" max="8350" width="11.7109375" style="2" bestFit="1" customWidth="1"/>
    <col min="8351" max="8351" width="9.140625" style="2"/>
    <col min="8352" max="8352" width="13.85546875" style="2" bestFit="1" customWidth="1"/>
    <col min="8353" max="8592" width="9.140625" style="2"/>
    <col min="8593" max="8593" width="8" style="2" customWidth="1"/>
    <col min="8594" max="8594" width="10.5703125" style="2" customWidth="1"/>
    <col min="8595" max="8595" width="8.5703125" style="2" customWidth="1"/>
    <col min="8596" max="8596" width="14.42578125" style="2" customWidth="1"/>
    <col min="8597" max="8597" width="75.140625" style="2" customWidth="1"/>
    <col min="8598" max="8598" width="12.42578125" style="2" customWidth="1"/>
    <col min="8599" max="8599" width="10.140625" style="2" customWidth="1"/>
    <col min="8600" max="8600" width="13.5703125" style="2" customWidth="1"/>
    <col min="8601" max="8601" width="11.42578125" style="2" customWidth="1"/>
    <col min="8602" max="8602" width="19.28515625" style="2" bestFit="1" customWidth="1"/>
    <col min="8603" max="8603" width="34.85546875" style="2" customWidth="1"/>
    <col min="8604" max="8604" width="8" style="2" bestFit="1" customWidth="1"/>
    <col min="8605" max="8605" width="30.42578125" style="2" bestFit="1" customWidth="1"/>
    <col min="8606" max="8606" width="11.7109375" style="2" bestFit="1" customWidth="1"/>
    <col min="8607" max="8607" width="9.140625" style="2"/>
    <col min="8608" max="8608" width="13.85546875" style="2" bestFit="1" customWidth="1"/>
    <col min="8609" max="8848" width="9.140625" style="2"/>
    <col min="8849" max="8849" width="8" style="2" customWidth="1"/>
    <col min="8850" max="8850" width="10.5703125" style="2" customWidth="1"/>
    <col min="8851" max="8851" width="8.5703125" style="2" customWidth="1"/>
    <col min="8852" max="8852" width="14.42578125" style="2" customWidth="1"/>
    <col min="8853" max="8853" width="75.140625" style="2" customWidth="1"/>
    <col min="8854" max="8854" width="12.42578125" style="2" customWidth="1"/>
    <col min="8855" max="8855" width="10.140625" style="2" customWidth="1"/>
    <col min="8856" max="8856" width="13.5703125" style="2" customWidth="1"/>
    <col min="8857" max="8857" width="11.42578125" style="2" customWidth="1"/>
    <col min="8858" max="8858" width="19.28515625" style="2" bestFit="1" customWidth="1"/>
    <col min="8859" max="8859" width="34.85546875" style="2" customWidth="1"/>
    <col min="8860" max="8860" width="8" style="2" bestFit="1" customWidth="1"/>
    <col min="8861" max="8861" width="30.42578125" style="2" bestFit="1" customWidth="1"/>
    <col min="8862" max="8862" width="11.7109375" style="2" bestFit="1" customWidth="1"/>
    <col min="8863" max="8863" width="9.140625" style="2"/>
    <col min="8864" max="8864" width="13.85546875" style="2" bestFit="1" customWidth="1"/>
    <col min="8865" max="9104" width="9.140625" style="2"/>
    <col min="9105" max="9105" width="8" style="2" customWidth="1"/>
    <col min="9106" max="9106" width="10.5703125" style="2" customWidth="1"/>
    <col min="9107" max="9107" width="8.5703125" style="2" customWidth="1"/>
    <col min="9108" max="9108" width="14.42578125" style="2" customWidth="1"/>
    <col min="9109" max="9109" width="75.140625" style="2" customWidth="1"/>
    <col min="9110" max="9110" width="12.42578125" style="2" customWidth="1"/>
    <col min="9111" max="9111" width="10.140625" style="2" customWidth="1"/>
    <col min="9112" max="9112" width="13.5703125" style="2" customWidth="1"/>
    <col min="9113" max="9113" width="11.42578125" style="2" customWidth="1"/>
    <col min="9114" max="9114" width="19.28515625" style="2" bestFit="1" customWidth="1"/>
    <col min="9115" max="9115" width="34.85546875" style="2" customWidth="1"/>
    <col min="9116" max="9116" width="8" style="2" bestFit="1" customWidth="1"/>
    <col min="9117" max="9117" width="30.42578125" style="2" bestFit="1" customWidth="1"/>
    <col min="9118" max="9118" width="11.7109375" style="2" bestFit="1" customWidth="1"/>
    <col min="9119" max="9119" width="9.140625" style="2"/>
    <col min="9120" max="9120" width="13.85546875" style="2" bestFit="1" customWidth="1"/>
    <col min="9121" max="9360" width="9.140625" style="2"/>
    <col min="9361" max="9361" width="8" style="2" customWidth="1"/>
    <col min="9362" max="9362" width="10.5703125" style="2" customWidth="1"/>
    <col min="9363" max="9363" width="8.5703125" style="2" customWidth="1"/>
    <col min="9364" max="9364" width="14.42578125" style="2" customWidth="1"/>
    <col min="9365" max="9365" width="75.140625" style="2" customWidth="1"/>
    <col min="9366" max="9366" width="12.42578125" style="2" customWidth="1"/>
    <col min="9367" max="9367" width="10.140625" style="2" customWidth="1"/>
    <col min="9368" max="9368" width="13.5703125" style="2" customWidth="1"/>
    <col min="9369" max="9369" width="11.42578125" style="2" customWidth="1"/>
    <col min="9370" max="9370" width="19.28515625" style="2" bestFit="1" customWidth="1"/>
    <col min="9371" max="9371" width="34.85546875" style="2" customWidth="1"/>
    <col min="9372" max="9372" width="8" style="2" bestFit="1" customWidth="1"/>
    <col min="9373" max="9373" width="30.42578125" style="2" bestFit="1" customWidth="1"/>
    <col min="9374" max="9374" width="11.7109375" style="2" bestFit="1" customWidth="1"/>
    <col min="9375" max="9375" width="9.140625" style="2"/>
    <col min="9376" max="9376" width="13.85546875" style="2" bestFit="1" customWidth="1"/>
    <col min="9377" max="9616" width="9.140625" style="2"/>
    <col min="9617" max="9617" width="8" style="2" customWidth="1"/>
    <col min="9618" max="9618" width="10.5703125" style="2" customWidth="1"/>
    <col min="9619" max="9619" width="8.5703125" style="2" customWidth="1"/>
    <col min="9620" max="9620" width="14.42578125" style="2" customWidth="1"/>
    <col min="9621" max="9621" width="75.140625" style="2" customWidth="1"/>
    <col min="9622" max="9622" width="12.42578125" style="2" customWidth="1"/>
    <col min="9623" max="9623" width="10.140625" style="2" customWidth="1"/>
    <col min="9624" max="9624" width="13.5703125" style="2" customWidth="1"/>
    <col min="9625" max="9625" width="11.42578125" style="2" customWidth="1"/>
    <col min="9626" max="9626" width="19.28515625" style="2" bestFit="1" customWidth="1"/>
    <col min="9627" max="9627" width="34.85546875" style="2" customWidth="1"/>
    <col min="9628" max="9628" width="8" style="2" bestFit="1" customWidth="1"/>
    <col min="9629" max="9629" width="30.42578125" style="2" bestFit="1" customWidth="1"/>
    <col min="9630" max="9630" width="11.7109375" style="2" bestFit="1" customWidth="1"/>
    <col min="9631" max="9631" width="9.140625" style="2"/>
    <col min="9632" max="9632" width="13.85546875" style="2" bestFit="1" customWidth="1"/>
    <col min="9633" max="9872" width="9.140625" style="2"/>
    <col min="9873" max="9873" width="8" style="2" customWidth="1"/>
    <col min="9874" max="9874" width="10.5703125" style="2" customWidth="1"/>
    <col min="9875" max="9875" width="8.5703125" style="2" customWidth="1"/>
    <col min="9876" max="9876" width="14.42578125" style="2" customWidth="1"/>
    <col min="9877" max="9877" width="75.140625" style="2" customWidth="1"/>
    <col min="9878" max="9878" width="12.42578125" style="2" customWidth="1"/>
    <col min="9879" max="9879" width="10.140625" style="2" customWidth="1"/>
    <col min="9880" max="9880" width="13.5703125" style="2" customWidth="1"/>
    <col min="9881" max="9881" width="11.42578125" style="2" customWidth="1"/>
    <col min="9882" max="9882" width="19.28515625" style="2" bestFit="1" customWidth="1"/>
    <col min="9883" max="9883" width="34.85546875" style="2" customWidth="1"/>
    <col min="9884" max="9884" width="8" style="2" bestFit="1" customWidth="1"/>
    <col min="9885" max="9885" width="30.42578125" style="2" bestFit="1" customWidth="1"/>
    <col min="9886" max="9886" width="11.7109375" style="2" bestFit="1" customWidth="1"/>
    <col min="9887" max="9887" width="9.140625" style="2"/>
    <col min="9888" max="9888" width="13.85546875" style="2" bestFit="1" customWidth="1"/>
    <col min="9889" max="10128" width="9.140625" style="2"/>
    <col min="10129" max="10129" width="8" style="2" customWidth="1"/>
    <col min="10130" max="10130" width="10.5703125" style="2" customWidth="1"/>
    <col min="10131" max="10131" width="8.5703125" style="2" customWidth="1"/>
    <col min="10132" max="10132" width="14.42578125" style="2" customWidth="1"/>
    <col min="10133" max="10133" width="75.140625" style="2" customWidth="1"/>
    <col min="10134" max="10134" width="12.42578125" style="2" customWidth="1"/>
    <col min="10135" max="10135" width="10.140625" style="2" customWidth="1"/>
    <col min="10136" max="10136" width="13.5703125" style="2" customWidth="1"/>
    <col min="10137" max="10137" width="11.42578125" style="2" customWidth="1"/>
    <col min="10138" max="10138" width="19.28515625" style="2" bestFit="1" customWidth="1"/>
    <col min="10139" max="10139" width="34.85546875" style="2" customWidth="1"/>
    <col min="10140" max="10140" width="8" style="2" bestFit="1" customWidth="1"/>
    <col min="10141" max="10141" width="30.42578125" style="2" bestFit="1" customWidth="1"/>
    <col min="10142" max="10142" width="11.7109375" style="2" bestFit="1" customWidth="1"/>
    <col min="10143" max="10143" width="9.140625" style="2"/>
    <col min="10144" max="10144" width="13.85546875" style="2" bestFit="1" customWidth="1"/>
    <col min="10145" max="10384" width="9.140625" style="2"/>
    <col min="10385" max="10385" width="8" style="2" customWidth="1"/>
    <col min="10386" max="10386" width="10.5703125" style="2" customWidth="1"/>
    <col min="10387" max="10387" width="8.5703125" style="2" customWidth="1"/>
    <col min="10388" max="10388" width="14.42578125" style="2" customWidth="1"/>
    <col min="10389" max="10389" width="75.140625" style="2" customWidth="1"/>
    <col min="10390" max="10390" width="12.42578125" style="2" customWidth="1"/>
    <col min="10391" max="10391" width="10.140625" style="2" customWidth="1"/>
    <col min="10392" max="10392" width="13.5703125" style="2" customWidth="1"/>
    <col min="10393" max="10393" width="11.42578125" style="2" customWidth="1"/>
    <col min="10394" max="10394" width="19.28515625" style="2" bestFit="1" customWidth="1"/>
    <col min="10395" max="10395" width="34.85546875" style="2" customWidth="1"/>
    <col min="10396" max="10396" width="8" style="2" bestFit="1" customWidth="1"/>
    <col min="10397" max="10397" width="30.42578125" style="2" bestFit="1" customWidth="1"/>
    <col min="10398" max="10398" width="11.7109375" style="2" bestFit="1" customWidth="1"/>
    <col min="10399" max="10399" width="9.140625" style="2"/>
    <col min="10400" max="10400" width="13.85546875" style="2" bestFit="1" customWidth="1"/>
    <col min="10401" max="10640" width="9.140625" style="2"/>
    <col min="10641" max="10641" width="8" style="2" customWidth="1"/>
    <col min="10642" max="10642" width="10.5703125" style="2" customWidth="1"/>
    <col min="10643" max="10643" width="8.5703125" style="2" customWidth="1"/>
    <col min="10644" max="10644" width="14.42578125" style="2" customWidth="1"/>
    <col min="10645" max="10645" width="75.140625" style="2" customWidth="1"/>
    <col min="10646" max="10646" width="12.42578125" style="2" customWidth="1"/>
    <col min="10647" max="10647" width="10.140625" style="2" customWidth="1"/>
    <col min="10648" max="10648" width="13.5703125" style="2" customWidth="1"/>
    <col min="10649" max="10649" width="11.42578125" style="2" customWidth="1"/>
    <col min="10650" max="10650" width="19.28515625" style="2" bestFit="1" customWidth="1"/>
    <col min="10651" max="10651" width="34.85546875" style="2" customWidth="1"/>
    <col min="10652" max="10652" width="8" style="2" bestFit="1" customWidth="1"/>
    <col min="10653" max="10653" width="30.42578125" style="2" bestFit="1" customWidth="1"/>
    <col min="10654" max="10654" width="11.7109375" style="2" bestFit="1" customWidth="1"/>
    <col min="10655" max="10655" width="9.140625" style="2"/>
    <col min="10656" max="10656" width="13.85546875" style="2" bestFit="1" customWidth="1"/>
    <col min="10657" max="10896" width="9.140625" style="2"/>
    <col min="10897" max="10897" width="8" style="2" customWidth="1"/>
    <col min="10898" max="10898" width="10.5703125" style="2" customWidth="1"/>
    <col min="10899" max="10899" width="8.5703125" style="2" customWidth="1"/>
    <col min="10900" max="10900" width="14.42578125" style="2" customWidth="1"/>
    <col min="10901" max="10901" width="75.140625" style="2" customWidth="1"/>
    <col min="10902" max="10902" width="12.42578125" style="2" customWidth="1"/>
    <col min="10903" max="10903" width="10.140625" style="2" customWidth="1"/>
    <col min="10904" max="10904" width="13.5703125" style="2" customWidth="1"/>
    <col min="10905" max="10905" width="11.42578125" style="2" customWidth="1"/>
    <col min="10906" max="10906" width="19.28515625" style="2" bestFit="1" customWidth="1"/>
    <col min="10907" max="10907" width="34.85546875" style="2" customWidth="1"/>
    <col min="10908" max="10908" width="8" style="2" bestFit="1" customWidth="1"/>
    <col min="10909" max="10909" width="30.42578125" style="2" bestFit="1" customWidth="1"/>
    <col min="10910" max="10910" width="11.7109375" style="2" bestFit="1" customWidth="1"/>
    <col min="10911" max="10911" width="9.140625" style="2"/>
    <col min="10912" max="10912" width="13.85546875" style="2" bestFit="1" customWidth="1"/>
    <col min="10913" max="11152" width="9.140625" style="2"/>
    <col min="11153" max="11153" width="8" style="2" customWidth="1"/>
    <col min="11154" max="11154" width="10.5703125" style="2" customWidth="1"/>
    <col min="11155" max="11155" width="8.5703125" style="2" customWidth="1"/>
    <col min="11156" max="11156" width="14.42578125" style="2" customWidth="1"/>
    <col min="11157" max="11157" width="75.140625" style="2" customWidth="1"/>
    <col min="11158" max="11158" width="12.42578125" style="2" customWidth="1"/>
    <col min="11159" max="11159" width="10.140625" style="2" customWidth="1"/>
    <col min="11160" max="11160" width="13.5703125" style="2" customWidth="1"/>
    <col min="11161" max="11161" width="11.42578125" style="2" customWidth="1"/>
    <col min="11162" max="11162" width="19.28515625" style="2" bestFit="1" customWidth="1"/>
    <col min="11163" max="11163" width="34.85546875" style="2" customWidth="1"/>
    <col min="11164" max="11164" width="8" style="2" bestFit="1" customWidth="1"/>
    <col min="11165" max="11165" width="30.42578125" style="2" bestFit="1" customWidth="1"/>
    <col min="11166" max="11166" width="11.7109375" style="2" bestFit="1" customWidth="1"/>
    <col min="11167" max="11167" width="9.140625" style="2"/>
    <col min="11168" max="11168" width="13.85546875" style="2" bestFit="1" customWidth="1"/>
    <col min="11169" max="11408" width="9.140625" style="2"/>
    <col min="11409" max="11409" width="8" style="2" customWidth="1"/>
    <col min="11410" max="11410" width="10.5703125" style="2" customWidth="1"/>
    <col min="11411" max="11411" width="8.5703125" style="2" customWidth="1"/>
    <col min="11412" max="11412" width="14.42578125" style="2" customWidth="1"/>
    <col min="11413" max="11413" width="75.140625" style="2" customWidth="1"/>
    <col min="11414" max="11414" width="12.42578125" style="2" customWidth="1"/>
    <col min="11415" max="11415" width="10.140625" style="2" customWidth="1"/>
    <col min="11416" max="11416" width="13.5703125" style="2" customWidth="1"/>
    <col min="11417" max="11417" width="11.42578125" style="2" customWidth="1"/>
    <col min="11418" max="11418" width="19.28515625" style="2" bestFit="1" customWidth="1"/>
    <col min="11419" max="11419" width="34.85546875" style="2" customWidth="1"/>
    <col min="11420" max="11420" width="8" style="2" bestFit="1" customWidth="1"/>
    <col min="11421" max="11421" width="30.42578125" style="2" bestFit="1" customWidth="1"/>
    <col min="11422" max="11422" width="11.7109375" style="2" bestFit="1" customWidth="1"/>
    <col min="11423" max="11423" width="9.140625" style="2"/>
    <col min="11424" max="11424" width="13.85546875" style="2" bestFit="1" customWidth="1"/>
    <col min="11425" max="11664" width="9.140625" style="2"/>
    <col min="11665" max="11665" width="8" style="2" customWidth="1"/>
    <col min="11666" max="11666" width="10.5703125" style="2" customWidth="1"/>
    <col min="11667" max="11667" width="8.5703125" style="2" customWidth="1"/>
    <col min="11668" max="11668" width="14.42578125" style="2" customWidth="1"/>
    <col min="11669" max="11669" width="75.140625" style="2" customWidth="1"/>
    <col min="11670" max="11670" width="12.42578125" style="2" customWidth="1"/>
    <col min="11671" max="11671" width="10.140625" style="2" customWidth="1"/>
    <col min="11672" max="11672" width="13.5703125" style="2" customWidth="1"/>
    <col min="11673" max="11673" width="11.42578125" style="2" customWidth="1"/>
    <col min="11674" max="11674" width="19.28515625" style="2" bestFit="1" customWidth="1"/>
    <col min="11675" max="11675" width="34.85546875" style="2" customWidth="1"/>
    <col min="11676" max="11676" width="8" style="2" bestFit="1" customWidth="1"/>
    <col min="11677" max="11677" width="30.42578125" style="2" bestFit="1" customWidth="1"/>
    <col min="11678" max="11678" width="11.7109375" style="2" bestFit="1" customWidth="1"/>
    <col min="11679" max="11679" width="9.140625" style="2"/>
    <col min="11680" max="11680" width="13.85546875" style="2" bestFit="1" customWidth="1"/>
    <col min="11681" max="11920" width="9.140625" style="2"/>
    <col min="11921" max="11921" width="8" style="2" customWidth="1"/>
    <col min="11922" max="11922" width="10.5703125" style="2" customWidth="1"/>
    <col min="11923" max="11923" width="8.5703125" style="2" customWidth="1"/>
    <col min="11924" max="11924" width="14.42578125" style="2" customWidth="1"/>
    <col min="11925" max="11925" width="75.140625" style="2" customWidth="1"/>
    <col min="11926" max="11926" width="12.42578125" style="2" customWidth="1"/>
    <col min="11927" max="11927" width="10.140625" style="2" customWidth="1"/>
    <col min="11928" max="11928" width="13.5703125" style="2" customWidth="1"/>
    <col min="11929" max="11929" width="11.42578125" style="2" customWidth="1"/>
    <col min="11930" max="11930" width="19.28515625" style="2" bestFit="1" customWidth="1"/>
    <col min="11931" max="11931" width="34.85546875" style="2" customWidth="1"/>
    <col min="11932" max="11932" width="8" style="2" bestFit="1" customWidth="1"/>
    <col min="11933" max="11933" width="30.42578125" style="2" bestFit="1" customWidth="1"/>
    <col min="11934" max="11934" width="11.7109375" style="2" bestFit="1" customWidth="1"/>
    <col min="11935" max="11935" width="9.140625" style="2"/>
    <col min="11936" max="11936" width="13.85546875" style="2" bestFit="1" customWidth="1"/>
    <col min="11937" max="12176" width="9.140625" style="2"/>
    <col min="12177" max="12177" width="8" style="2" customWidth="1"/>
    <col min="12178" max="12178" width="10.5703125" style="2" customWidth="1"/>
    <col min="12179" max="12179" width="8.5703125" style="2" customWidth="1"/>
    <col min="12180" max="12180" width="14.42578125" style="2" customWidth="1"/>
    <col min="12181" max="12181" width="75.140625" style="2" customWidth="1"/>
    <col min="12182" max="12182" width="12.42578125" style="2" customWidth="1"/>
    <col min="12183" max="12183" width="10.140625" style="2" customWidth="1"/>
    <col min="12184" max="12184" width="13.5703125" style="2" customWidth="1"/>
    <col min="12185" max="12185" width="11.42578125" style="2" customWidth="1"/>
    <col min="12186" max="12186" width="19.28515625" style="2" bestFit="1" customWidth="1"/>
    <col min="12187" max="12187" width="34.85546875" style="2" customWidth="1"/>
    <col min="12188" max="12188" width="8" style="2" bestFit="1" customWidth="1"/>
    <col min="12189" max="12189" width="30.42578125" style="2" bestFit="1" customWidth="1"/>
    <col min="12190" max="12190" width="11.7109375" style="2" bestFit="1" customWidth="1"/>
    <col min="12191" max="12191" width="9.140625" style="2"/>
    <col min="12192" max="12192" width="13.85546875" style="2" bestFit="1" customWidth="1"/>
    <col min="12193" max="12432" width="9.140625" style="2"/>
    <col min="12433" max="12433" width="8" style="2" customWidth="1"/>
    <col min="12434" max="12434" width="10.5703125" style="2" customWidth="1"/>
    <col min="12435" max="12435" width="8.5703125" style="2" customWidth="1"/>
    <col min="12436" max="12436" width="14.42578125" style="2" customWidth="1"/>
    <col min="12437" max="12437" width="75.140625" style="2" customWidth="1"/>
    <col min="12438" max="12438" width="12.42578125" style="2" customWidth="1"/>
    <col min="12439" max="12439" width="10.140625" style="2" customWidth="1"/>
    <col min="12440" max="12440" width="13.5703125" style="2" customWidth="1"/>
    <col min="12441" max="12441" width="11.42578125" style="2" customWidth="1"/>
    <col min="12442" max="12442" width="19.28515625" style="2" bestFit="1" customWidth="1"/>
    <col min="12443" max="12443" width="34.85546875" style="2" customWidth="1"/>
    <col min="12444" max="12444" width="8" style="2" bestFit="1" customWidth="1"/>
    <col min="12445" max="12445" width="30.42578125" style="2" bestFit="1" customWidth="1"/>
    <col min="12446" max="12446" width="11.7109375" style="2" bestFit="1" customWidth="1"/>
    <col min="12447" max="12447" width="9.140625" style="2"/>
    <col min="12448" max="12448" width="13.85546875" style="2" bestFit="1" customWidth="1"/>
    <col min="12449" max="12688" width="9.140625" style="2"/>
    <col min="12689" max="12689" width="8" style="2" customWidth="1"/>
    <col min="12690" max="12690" width="10.5703125" style="2" customWidth="1"/>
    <col min="12691" max="12691" width="8.5703125" style="2" customWidth="1"/>
    <col min="12692" max="12692" width="14.42578125" style="2" customWidth="1"/>
    <col min="12693" max="12693" width="75.140625" style="2" customWidth="1"/>
    <col min="12694" max="12694" width="12.42578125" style="2" customWidth="1"/>
    <col min="12695" max="12695" width="10.140625" style="2" customWidth="1"/>
    <col min="12696" max="12696" width="13.5703125" style="2" customWidth="1"/>
    <col min="12697" max="12697" width="11.42578125" style="2" customWidth="1"/>
    <col min="12698" max="12698" width="19.28515625" style="2" bestFit="1" customWidth="1"/>
    <col min="12699" max="12699" width="34.85546875" style="2" customWidth="1"/>
    <col min="12700" max="12700" width="8" style="2" bestFit="1" customWidth="1"/>
    <col min="12701" max="12701" width="30.42578125" style="2" bestFit="1" customWidth="1"/>
    <col min="12702" max="12702" width="11.7109375" style="2" bestFit="1" customWidth="1"/>
    <col min="12703" max="12703" width="9.140625" style="2"/>
    <col min="12704" max="12704" width="13.85546875" style="2" bestFit="1" customWidth="1"/>
    <col min="12705" max="12944" width="9.140625" style="2"/>
    <col min="12945" max="12945" width="8" style="2" customWidth="1"/>
    <col min="12946" max="12946" width="10.5703125" style="2" customWidth="1"/>
    <col min="12947" max="12947" width="8.5703125" style="2" customWidth="1"/>
    <col min="12948" max="12948" width="14.42578125" style="2" customWidth="1"/>
    <col min="12949" max="12949" width="75.140625" style="2" customWidth="1"/>
    <col min="12950" max="12950" width="12.42578125" style="2" customWidth="1"/>
    <col min="12951" max="12951" width="10.140625" style="2" customWidth="1"/>
    <col min="12952" max="12952" width="13.5703125" style="2" customWidth="1"/>
    <col min="12953" max="12953" width="11.42578125" style="2" customWidth="1"/>
    <col min="12954" max="12954" width="19.28515625" style="2" bestFit="1" customWidth="1"/>
    <col min="12955" max="12955" width="34.85546875" style="2" customWidth="1"/>
    <col min="12956" max="12956" width="8" style="2" bestFit="1" customWidth="1"/>
    <col min="12957" max="12957" width="30.42578125" style="2" bestFit="1" customWidth="1"/>
    <col min="12958" max="12958" width="11.7109375" style="2" bestFit="1" customWidth="1"/>
    <col min="12959" max="12959" width="9.140625" style="2"/>
    <col min="12960" max="12960" width="13.85546875" style="2" bestFit="1" customWidth="1"/>
    <col min="12961" max="13200" width="9.140625" style="2"/>
    <col min="13201" max="13201" width="8" style="2" customWidth="1"/>
    <col min="13202" max="13202" width="10.5703125" style="2" customWidth="1"/>
    <col min="13203" max="13203" width="8.5703125" style="2" customWidth="1"/>
    <col min="13204" max="13204" width="14.42578125" style="2" customWidth="1"/>
    <col min="13205" max="13205" width="75.140625" style="2" customWidth="1"/>
    <col min="13206" max="13206" width="12.42578125" style="2" customWidth="1"/>
    <col min="13207" max="13207" width="10.140625" style="2" customWidth="1"/>
    <col min="13208" max="13208" width="13.5703125" style="2" customWidth="1"/>
    <col min="13209" max="13209" width="11.42578125" style="2" customWidth="1"/>
    <col min="13210" max="13210" width="19.28515625" style="2" bestFit="1" customWidth="1"/>
    <col min="13211" max="13211" width="34.85546875" style="2" customWidth="1"/>
    <col min="13212" max="13212" width="8" style="2" bestFit="1" customWidth="1"/>
    <col min="13213" max="13213" width="30.42578125" style="2" bestFit="1" customWidth="1"/>
    <col min="13214" max="13214" width="11.7109375" style="2" bestFit="1" customWidth="1"/>
    <col min="13215" max="13215" width="9.140625" style="2"/>
    <col min="13216" max="13216" width="13.85546875" style="2" bestFit="1" customWidth="1"/>
    <col min="13217" max="13456" width="9.140625" style="2"/>
    <col min="13457" max="13457" width="8" style="2" customWidth="1"/>
    <col min="13458" max="13458" width="10.5703125" style="2" customWidth="1"/>
    <col min="13459" max="13459" width="8.5703125" style="2" customWidth="1"/>
    <col min="13460" max="13460" width="14.42578125" style="2" customWidth="1"/>
    <col min="13461" max="13461" width="75.140625" style="2" customWidth="1"/>
    <col min="13462" max="13462" width="12.42578125" style="2" customWidth="1"/>
    <col min="13463" max="13463" width="10.140625" style="2" customWidth="1"/>
    <col min="13464" max="13464" width="13.5703125" style="2" customWidth="1"/>
    <col min="13465" max="13465" width="11.42578125" style="2" customWidth="1"/>
    <col min="13466" max="13466" width="19.28515625" style="2" bestFit="1" customWidth="1"/>
    <col min="13467" max="13467" width="34.85546875" style="2" customWidth="1"/>
    <col min="13468" max="13468" width="8" style="2" bestFit="1" customWidth="1"/>
    <col min="13469" max="13469" width="30.42578125" style="2" bestFit="1" customWidth="1"/>
    <col min="13470" max="13470" width="11.7109375" style="2" bestFit="1" customWidth="1"/>
    <col min="13471" max="13471" width="9.140625" style="2"/>
    <col min="13472" max="13472" width="13.85546875" style="2" bestFit="1" customWidth="1"/>
    <col min="13473" max="13712" width="9.140625" style="2"/>
    <col min="13713" max="13713" width="8" style="2" customWidth="1"/>
    <col min="13714" max="13714" width="10.5703125" style="2" customWidth="1"/>
    <col min="13715" max="13715" width="8.5703125" style="2" customWidth="1"/>
    <col min="13716" max="13716" width="14.42578125" style="2" customWidth="1"/>
    <col min="13717" max="13717" width="75.140625" style="2" customWidth="1"/>
    <col min="13718" max="13718" width="12.42578125" style="2" customWidth="1"/>
    <col min="13719" max="13719" width="10.140625" style="2" customWidth="1"/>
    <col min="13720" max="13720" width="13.5703125" style="2" customWidth="1"/>
    <col min="13721" max="13721" width="11.42578125" style="2" customWidth="1"/>
    <col min="13722" max="13722" width="19.28515625" style="2" bestFit="1" customWidth="1"/>
    <col min="13723" max="13723" width="34.85546875" style="2" customWidth="1"/>
    <col min="13724" max="13724" width="8" style="2" bestFit="1" customWidth="1"/>
    <col min="13725" max="13725" width="30.42578125" style="2" bestFit="1" customWidth="1"/>
    <col min="13726" max="13726" width="11.7109375" style="2" bestFit="1" customWidth="1"/>
    <col min="13727" max="13727" width="9.140625" style="2"/>
    <col min="13728" max="13728" width="13.85546875" style="2" bestFit="1" customWidth="1"/>
    <col min="13729" max="13968" width="9.140625" style="2"/>
    <col min="13969" max="13969" width="8" style="2" customWidth="1"/>
    <col min="13970" max="13970" width="10.5703125" style="2" customWidth="1"/>
    <col min="13971" max="13971" width="8.5703125" style="2" customWidth="1"/>
    <col min="13972" max="13972" width="14.42578125" style="2" customWidth="1"/>
    <col min="13973" max="13973" width="75.140625" style="2" customWidth="1"/>
    <col min="13974" max="13974" width="12.42578125" style="2" customWidth="1"/>
    <col min="13975" max="13975" width="10.140625" style="2" customWidth="1"/>
    <col min="13976" max="13976" width="13.5703125" style="2" customWidth="1"/>
    <col min="13977" max="13977" width="11.42578125" style="2" customWidth="1"/>
    <col min="13978" max="13978" width="19.28515625" style="2" bestFit="1" customWidth="1"/>
    <col min="13979" max="13979" width="34.85546875" style="2" customWidth="1"/>
    <col min="13980" max="13980" width="8" style="2" bestFit="1" customWidth="1"/>
    <col min="13981" max="13981" width="30.42578125" style="2" bestFit="1" customWidth="1"/>
    <col min="13982" max="13982" width="11.7109375" style="2" bestFit="1" customWidth="1"/>
    <col min="13983" max="13983" width="9.140625" style="2"/>
    <col min="13984" max="13984" width="13.85546875" style="2" bestFit="1" customWidth="1"/>
    <col min="13985" max="14224" width="9.140625" style="2"/>
    <col min="14225" max="14225" width="8" style="2" customWidth="1"/>
    <col min="14226" max="14226" width="10.5703125" style="2" customWidth="1"/>
    <col min="14227" max="14227" width="8.5703125" style="2" customWidth="1"/>
    <col min="14228" max="14228" width="14.42578125" style="2" customWidth="1"/>
    <col min="14229" max="14229" width="75.140625" style="2" customWidth="1"/>
    <col min="14230" max="14230" width="12.42578125" style="2" customWidth="1"/>
    <col min="14231" max="14231" width="10.140625" style="2" customWidth="1"/>
    <col min="14232" max="14232" width="13.5703125" style="2" customWidth="1"/>
    <col min="14233" max="14233" width="11.42578125" style="2" customWidth="1"/>
    <col min="14234" max="14234" width="19.28515625" style="2" bestFit="1" customWidth="1"/>
    <col min="14235" max="14235" width="34.85546875" style="2" customWidth="1"/>
    <col min="14236" max="14236" width="8" style="2" bestFit="1" customWidth="1"/>
    <col min="14237" max="14237" width="30.42578125" style="2" bestFit="1" customWidth="1"/>
    <col min="14238" max="14238" width="11.7109375" style="2" bestFit="1" customWidth="1"/>
    <col min="14239" max="14239" width="9.140625" style="2"/>
    <col min="14240" max="14240" width="13.85546875" style="2" bestFit="1" customWidth="1"/>
    <col min="14241" max="14480" width="9.140625" style="2"/>
    <col min="14481" max="14481" width="8" style="2" customWidth="1"/>
    <col min="14482" max="14482" width="10.5703125" style="2" customWidth="1"/>
    <col min="14483" max="14483" width="8.5703125" style="2" customWidth="1"/>
    <col min="14484" max="14484" width="14.42578125" style="2" customWidth="1"/>
    <col min="14485" max="14485" width="75.140625" style="2" customWidth="1"/>
    <col min="14486" max="14486" width="12.42578125" style="2" customWidth="1"/>
    <col min="14487" max="14487" width="10.140625" style="2" customWidth="1"/>
    <col min="14488" max="14488" width="13.5703125" style="2" customWidth="1"/>
    <col min="14489" max="14489" width="11.42578125" style="2" customWidth="1"/>
    <col min="14490" max="14490" width="19.28515625" style="2" bestFit="1" customWidth="1"/>
    <col min="14491" max="14491" width="34.85546875" style="2" customWidth="1"/>
    <col min="14492" max="14492" width="8" style="2" bestFit="1" customWidth="1"/>
    <col min="14493" max="14493" width="30.42578125" style="2" bestFit="1" customWidth="1"/>
    <col min="14494" max="14494" width="11.7109375" style="2" bestFit="1" customWidth="1"/>
    <col min="14495" max="14495" width="9.140625" style="2"/>
    <col min="14496" max="14496" width="13.85546875" style="2" bestFit="1" customWidth="1"/>
    <col min="14497" max="14736" width="9.140625" style="2"/>
    <col min="14737" max="14737" width="8" style="2" customWidth="1"/>
    <col min="14738" max="14738" width="10.5703125" style="2" customWidth="1"/>
    <col min="14739" max="14739" width="8.5703125" style="2" customWidth="1"/>
    <col min="14740" max="14740" width="14.42578125" style="2" customWidth="1"/>
    <col min="14741" max="14741" width="75.140625" style="2" customWidth="1"/>
    <col min="14742" max="14742" width="12.42578125" style="2" customWidth="1"/>
    <col min="14743" max="14743" width="10.140625" style="2" customWidth="1"/>
    <col min="14744" max="14744" width="13.5703125" style="2" customWidth="1"/>
    <col min="14745" max="14745" width="11.42578125" style="2" customWidth="1"/>
    <col min="14746" max="14746" width="19.28515625" style="2" bestFit="1" customWidth="1"/>
    <col min="14747" max="14747" width="34.85546875" style="2" customWidth="1"/>
    <col min="14748" max="14748" width="8" style="2" bestFit="1" customWidth="1"/>
    <col min="14749" max="14749" width="30.42578125" style="2" bestFit="1" customWidth="1"/>
    <col min="14750" max="14750" width="11.7109375" style="2" bestFit="1" customWidth="1"/>
    <col min="14751" max="14751" width="9.140625" style="2"/>
    <col min="14752" max="14752" width="13.85546875" style="2" bestFit="1" customWidth="1"/>
    <col min="14753" max="14992" width="9.140625" style="2"/>
    <col min="14993" max="14993" width="8" style="2" customWidth="1"/>
    <col min="14994" max="14994" width="10.5703125" style="2" customWidth="1"/>
    <col min="14995" max="14995" width="8.5703125" style="2" customWidth="1"/>
    <col min="14996" max="14996" width="14.42578125" style="2" customWidth="1"/>
    <col min="14997" max="14997" width="75.140625" style="2" customWidth="1"/>
    <col min="14998" max="14998" width="12.42578125" style="2" customWidth="1"/>
    <col min="14999" max="14999" width="10.140625" style="2" customWidth="1"/>
    <col min="15000" max="15000" width="13.5703125" style="2" customWidth="1"/>
    <col min="15001" max="15001" width="11.42578125" style="2" customWidth="1"/>
    <col min="15002" max="15002" width="19.28515625" style="2" bestFit="1" customWidth="1"/>
    <col min="15003" max="15003" width="34.85546875" style="2" customWidth="1"/>
    <col min="15004" max="15004" width="8" style="2" bestFit="1" customWidth="1"/>
    <col min="15005" max="15005" width="30.42578125" style="2" bestFit="1" customWidth="1"/>
    <col min="15006" max="15006" width="11.7109375" style="2" bestFit="1" customWidth="1"/>
    <col min="15007" max="15007" width="9.140625" style="2"/>
    <col min="15008" max="15008" width="13.85546875" style="2" bestFit="1" customWidth="1"/>
    <col min="15009" max="15248" width="9.140625" style="2"/>
    <col min="15249" max="15249" width="8" style="2" customWidth="1"/>
    <col min="15250" max="15250" width="10.5703125" style="2" customWidth="1"/>
    <col min="15251" max="15251" width="8.5703125" style="2" customWidth="1"/>
    <col min="15252" max="15252" width="14.42578125" style="2" customWidth="1"/>
    <col min="15253" max="15253" width="75.140625" style="2" customWidth="1"/>
    <col min="15254" max="15254" width="12.42578125" style="2" customWidth="1"/>
    <col min="15255" max="15255" width="10.140625" style="2" customWidth="1"/>
    <col min="15256" max="15256" width="13.5703125" style="2" customWidth="1"/>
    <col min="15257" max="15257" width="11.42578125" style="2" customWidth="1"/>
    <col min="15258" max="15258" width="19.28515625" style="2" bestFit="1" customWidth="1"/>
    <col min="15259" max="15259" width="34.85546875" style="2" customWidth="1"/>
    <col min="15260" max="15260" width="8" style="2" bestFit="1" customWidth="1"/>
    <col min="15261" max="15261" width="30.42578125" style="2" bestFit="1" customWidth="1"/>
    <col min="15262" max="15262" width="11.7109375" style="2" bestFit="1" customWidth="1"/>
    <col min="15263" max="15263" width="9.140625" style="2"/>
    <col min="15264" max="15264" width="13.85546875" style="2" bestFit="1" customWidth="1"/>
    <col min="15265" max="15504" width="9.140625" style="2"/>
    <col min="15505" max="15505" width="8" style="2" customWidth="1"/>
    <col min="15506" max="15506" width="10.5703125" style="2" customWidth="1"/>
    <col min="15507" max="15507" width="8.5703125" style="2" customWidth="1"/>
    <col min="15508" max="15508" width="14.42578125" style="2" customWidth="1"/>
    <col min="15509" max="15509" width="75.140625" style="2" customWidth="1"/>
    <col min="15510" max="15510" width="12.42578125" style="2" customWidth="1"/>
    <col min="15511" max="15511" width="10.140625" style="2" customWidth="1"/>
    <col min="15512" max="15512" width="13.5703125" style="2" customWidth="1"/>
    <col min="15513" max="15513" width="11.42578125" style="2" customWidth="1"/>
    <col min="15514" max="15514" width="19.28515625" style="2" bestFit="1" customWidth="1"/>
    <col min="15515" max="15515" width="34.85546875" style="2" customWidth="1"/>
    <col min="15516" max="15516" width="8" style="2" bestFit="1" customWidth="1"/>
    <col min="15517" max="15517" width="30.42578125" style="2" bestFit="1" customWidth="1"/>
    <col min="15518" max="15518" width="11.7109375" style="2" bestFit="1" customWidth="1"/>
    <col min="15519" max="15519" width="9.140625" style="2"/>
    <col min="15520" max="15520" width="13.85546875" style="2" bestFit="1" customWidth="1"/>
    <col min="15521" max="15760" width="9.140625" style="2"/>
    <col min="15761" max="15761" width="8" style="2" customWidth="1"/>
    <col min="15762" max="15762" width="10.5703125" style="2" customWidth="1"/>
    <col min="15763" max="15763" width="8.5703125" style="2" customWidth="1"/>
    <col min="15764" max="15764" width="14.42578125" style="2" customWidth="1"/>
    <col min="15765" max="15765" width="75.140625" style="2" customWidth="1"/>
    <col min="15766" max="15766" width="12.42578125" style="2" customWidth="1"/>
    <col min="15767" max="15767" width="10.140625" style="2" customWidth="1"/>
    <col min="15768" max="15768" width="13.5703125" style="2" customWidth="1"/>
    <col min="15769" max="15769" width="11.42578125" style="2" customWidth="1"/>
    <col min="15770" max="15770" width="19.28515625" style="2" bestFit="1" customWidth="1"/>
    <col min="15771" max="15771" width="34.85546875" style="2" customWidth="1"/>
    <col min="15772" max="15772" width="8" style="2" bestFit="1" customWidth="1"/>
    <col min="15773" max="15773" width="30.42578125" style="2" bestFit="1" customWidth="1"/>
    <col min="15774" max="15774" width="11.7109375" style="2" bestFit="1" customWidth="1"/>
    <col min="15775" max="15775" width="9.140625" style="2"/>
    <col min="15776" max="15776" width="13.85546875" style="2" bestFit="1" customWidth="1"/>
    <col min="15777" max="16016" width="9.140625" style="2"/>
    <col min="16017" max="16017" width="8" style="2" customWidth="1"/>
    <col min="16018" max="16018" width="10.5703125" style="2" customWidth="1"/>
    <col min="16019" max="16019" width="8.5703125" style="2" customWidth="1"/>
    <col min="16020" max="16020" width="14.42578125" style="2" customWidth="1"/>
    <col min="16021" max="16021" width="75.140625" style="2" customWidth="1"/>
    <col min="16022" max="16022" width="12.42578125" style="2" customWidth="1"/>
    <col min="16023" max="16023" width="10.140625" style="2" customWidth="1"/>
    <col min="16024" max="16024" width="13.5703125" style="2" customWidth="1"/>
    <col min="16025" max="16025" width="11.42578125" style="2" customWidth="1"/>
    <col min="16026" max="16026" width="19.28515625" style="2" bestFit="1" customWidth="1"/>
    <col min="16027" max="16027" width="34.85546875" style="2" customWidth="1"/>
    <col min="16028" max="16028" width="8" style="2" bestFit="1" customWidth="1"/>
    <col min="16029" max="16029" width="30.42578125" style="2" bestFit="1" customWidth="1"/>
    <col min="16030" max="16030" width="11.7109375" style="2" bestFit="1" customWidth="1"/>
    <col min="16031" max="16031" width="9.140625" style="2"/>
    <col min="16032" max="16032" width="13.85546875" style="2" bestFit="1" customWidth="1"/>
    <col min="16033" max="16272" width="9.140625" style="2"/>
    <col min="16273" max="16300" width="9.140625" style="2" customWidth="1"/>
    <col min="16301" max="16384" width="9.140625" style="2"/>
  </cols>
  <sheetData>
    <row r="1" spans="1:8" ht="25.15" customHeight="1">
      <c r="A1" s="131" t="s">
        <v>26</v>
      </c>
      <c r="B1" s="131"/>
      <c r="C1" s="131"/>
      <c r="D1" s="131"/>
      <c r="E1" s="131"/>
      <c r="F1" s="131"/>
      <c r="G1" s="131"/>
      <c r="H1" s="131"/>
    </row>
    <row r="2" spans="1:8" ht="25.15" customHeight="1">
      <c r="A2" s="132" t="s">
        <v>34</v>
      </c>
      <c r="B2" s="132"/>
      <c r="C2" s="132"/>
      <c r="D2" s="132"/>
      <c r="E2" s="132"/>
      <c r="F2" s="132"/>
      <c r="G2" s="132"/>
      <c r="H2" s="132"/>
    </row>
    <row r="3" spans="1:8" s="4" customFormat="1" ht="18" customHeight="1">
      <c r="A3" s="140" t="str">
        <f>COMPOSIÇÃO!A4</f>
        <v>OBRA:"EXECUÇÃO DE COBERTURA DO PARQUINHO DA ESCOLA MUNICIPAL 13 DE MAIO"</v>
      </c>
      <c r="B3" s="140"/>
      <c r="C3" s="140"/>
      <c r="D3" s="122" t="s">
        <v>55</v>
      </c>
      <c r="E3" s="123"/>
      <c r="F3" s="123"/>
      <c r="G3" s="123"/>
      <c r="H3" s="124"/>
    </row>
    <row r="4" spans="1:8" s="4" customFormat="1" ht="18">
      <c r="A4" s="140" t="s">
        <v>62</v>
      </c>
      <c r="B4" s="140"/>
      <c r="C4" s="140"/>
      <c r="D4" s="125"/>
      <c r="E4" s="126"/>
      <c r="F4" s="126"/>
      <c r="G4" s="126"/>
      <c r="H4" s="127"/>
    </row>
    <row r="5" spans="1:8" s="4" customFormat="1" ht="18">
      <c r="A5" s="143" t="s">
        <v>35</v>
      </c>
      <c r="B5" s="144"/>
      <c r="C5" s="145"/>
      <c r="D5" s="128"/>
      <c r="E5" s="129"/>
      <c r="F5" s="129"/>
      <c r="G5" s="129"/>
      <c r="H5" s="130"/>
    </row>
    <row r="6" spans="1:8" s="4" customFormat="1" ht="18">
      <c r="A6" s="141" t="s">
        <v>1</v>
      </c>
      <c r="B6" s="141"/>
      <c r="C6" s="141"/>
      <c r="D6" s="141"/>
      <c r="E6" s="142"/>
      <c r="F6" s="141"/>
      <c r="G6" s="141"/>
      <c r="H6" s="141"/>
    </row>
    <row r="7" spans="1:8" s="4" customFormat="1" ht="18" customHeight="1">
      <c r="A7" s="133" t="s">
        <v>2</v>
      </c>
      <c r="B7" s="133" t="s">
        <v>3</v>
      </c>
      <c r="C7" s="133" t="s">
        <v>4</v>
      </c>
      <c r="D7" s="133" t="s">
        <v>5</v>
      </c>
      <c r="E7" s="135" t="s">
        <v>6</v>
      </c>
      <c r="F7" s="135" t="s">
        <v>7</v>
      </c>
      <c r="G7" s="71"/>
      <c r="H7" s="135" t="s">
        <v>8</v>
      </c>
    </row>
    <row r="8" spans="1:8" s="3" customFormat="1">
      <c r="A8" s="134"/>
      <c r="B8" s="134"/>
      <c r="C8" s="134"/>
      <c r="D8" s="134"/>
      <c r="E8" s="136"/>
      <c r="F8" s="136"/>
      <c r="G8" s="72"/>
      <c r="H8" s="136"/>
    </row>
    <row r="9" spans="1:8" s="3" customFormat="1">
      <c r="A9" s="95" t="s">
        <v>0</v>
      </c>
      <c r="B9" s="96"/>
      <c r="C9" s="97" t="s">
        <v>63</v>
      </c>
      <c r="D9" s="98"/>
      <c r="E9" s="99"/>
      <c r="F9" s="99"/>
      <c r="G9" s="100"/>
      <c r="H9" s="101"/>
    </row>
    <row r="10" spans="1:8" s="3" customFormat="1" ht="38.25">
      <c r="A10" s="60" t="s">
        <v>9</v>
      </c>
      <c r="B10" s="55" t="s">
        <v>36</v>
      </c>
      <c r="C10" s="56" t="str">
        <f>COMPOSIÇÃO!B11</f>
        <v>CONSTRUÇÃO DE ESTRUTURA PRÉ MOLDADA E ESTRUTURA METALICA PARA A COBERTURA DO PARQUINHO DA ESCOLA MUNICIPAL 13 DE MAIO, NO MUNICIPIO DE GUARANTA DO NORTE - MT</v>
      </c>
      <c r="D10" s="55" t="s">
        <v>56</v>
      </c>
      <c r="E10" s="58">
        <v>1</v>
      </c>
      <c r="F10" s="58">
        <f>COMPOSIÇÃO!F11</f>
        <v>128713.76333333332</v>
      </c>
      <c r="G10" s="58"/>
      <c r="H10" s="103">
        <f>F10</f>
        <v>128713.76333333332</v>
      </c>
    </row>
    <row r="11" spans="1:8" s="3" customFormat="1">
      <c r="A11" s="73"/>
      <c r="B11" s="74"/>
      <c r="C11" s="74"/>
      <c r="D11" s="74"/>
      <c r="E11" s="75"/>
      <c r="F11" s="75"/>
      <c r="G11" s="75"/>
      <c r="H11" s="76"/>
    </row>
    <row r="12" spans="1:8">
      <c r="A12" s="137" t="s">
        <v>27</v>
      </c>
      <c r="B12" s="138"/>
      <c r="C12" s="138"/>
      <c r="D12" s="138"/>
      <c r="E12" s="138"/>
      <c r="F12" s="139"/>
      <c r="G12" s="57"/>
      <c r="H12" s="102">
        <f>H10</f>
        <v>128713.76333333332</v>
      </c>
    </row>
    <row r="16" spans="1:8" ht="14.45" customHeight="1">
      <c r="C16" s="66" t="s">
        <v>53</v>
      </c>
    </row>
    <row r="17" spans="3:3">
      <c r="C17" s="66" t="s">
        <v>33</v>
      </c>
    </row>
    <row r="18" spans="3:3">
      <c r="C18" s="66" t="s">
        <v>54</v>
      </c>
    </row>
  </sheetData>
  <mergeCells count="15">
    <mergeCell ref="A12:F12"/>
    <mergeCell ref="A3:C3"/>
    <mergeCell ref="A4:C4"/>
    <mergeCell ref="A6:H6"/>
    <mergeCell ref="A5:C5"/>
    <mergeCell ref="A1:H1"/>
    <mergeCell ref="A2:H2"/>
    <mergeCell ref="A7:A8"/>
    <mergeCell ref="B7:B8"/>
    <mergeCell ref="C7:C8"/>
    <mergeCell ref="D7:D8"/>
    <mergeCell ref="E7:E8"/>
    <mergeCell ref="F7:F8"/>
    <mergeCell ref="H7:H8"/>
    <mergeCell ref="D3:H5"/>
  </mergeCells>
  <printOptions horizontalCentered="1"/>
  <pageMargins left="0.59055118110236227" right="0.39370078740157483" top="0.98425196850393704" bottom="0.98425196850393704" header="0.19685039370078741" footer="0.19685039370078741"/>
  <pageSetup paperSize="9" scale="91" fitToHeight="0" orientation="landscape" r:id="rId1"/>
  <headerFooter scaleWithDoc="0" alignWithMargins="0">
    <oddHeader>&amp;RPágina &amp;P de &amp;N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  <pageSetUpPr fitToPage="1"/>
  </sheetPr>
  <dimension ref="A1:IV19"/>
  <sheetViews>
    <sheetView view="pageBreakPreview" zoomScaleNormal="80" zoomScaleSheetLayoutView="100" workbookViewId="0">
      <selection activeCell="A10" sqref="A10:AC10"/>
    </sheetView>
  </sheetViews>
  <sheetFormatPr defaultRowHeight="12.75"/>
  <cols>
    <col min="1" max="1" width="9.140625" style="17"/>
    <col min="2" max="3" width="38.28515625" style="17" customWidth="1"/>
    <col min="4" max="4" width="14.28515625" style="17" bestFit="1" customWidth="1"/>
    <col min="5" max="5" width="9.140625" style="17" customWidth="1"/>
    <col min="6" max="6" width="0.140625" style="17" hidden="1" customWidth="1"/>
    <col min="7" max="7" width="0.85546875" style="17" hidden="1" customWidth="1"/>
    <col min="8" max="8" width="14" style="17" hidden="1" customWidth="1"/>
    <col min="9" max="9" width="13.28515625" style="17" hidden="1" customWidth="1"/>
    <col min="10" max="10" width="15.28515625" style="17" hidden="1" customWidth="1"/>
    <col min="11" max="11" width="10.5703125" style="17" hidden="1" customWidth="1"/>
    <col min="12" max="12" width="15.28515625" style="17" hidden="1" customWidth="1"/>
    <col min="13" max="13" width="12" style="17" hidden="1" customWidth="1"/>
    <col min="14" max="14" width="11.7109375" style="17" hidden="1" customWidth="1"/>
    <col min="15" max="15" width="9" style="17" hidden="1" customWidth="1"/>
    <col min="16" max="16" width="11.7109375" style="17" hidden="1" customWidth="1"/>
    <col min="17" max="17" width="8.7109375" style="17" hidden="1" customWidth="1"/>
    <col min="18" max="18" width="11.7109375" style="17" hidden="1" customWidth="1"/>
    <col min="19" max="19" width="8.7109375" style="17" hidden="1" customWidth="1"/>
    <col min="20" max="20" width="11.7109375" style="17" hidden="1" customWidth="1"/>
    <col min="21" max="21" width="8.7109375" style="17" hidden="1" customWidth="1"/>
    <col min="22" max="22" width="11.7109375" style="17" hidden="1" customWidth="1"/>
    <col min="23" max="23" width="8.7109375" style="17" hidden="1" customWidth="1"/>
    <col min="24" max="24" width="11.7109375" style="17" hidden="1" customWidth="1"/>
    <col min="25" max="25" width="0.42578125" style="17" hidden="1" customWidth="1"/>
    <col min="26" max="26" width="13.5703125" style="17" customWidth="1"/>
    <col min="27" max="27" width="7.7109375" style="17" customWidth="1"/>
    <col min="28" max="28" width="17.85546875" style="17" bestFit="1" customWidth="1"/>
    <col min="29" max="29" width="10.7109375" style="17" bestFit="1" customWidth="1"/>
    <col min="30" max="30" width="10.140625" style="17" bestFit="1" customWidth="1"/>
    <col min="31" max="31" width="10" style="17" bestFit="1" customWidth="1"/>
    <col min="32" max="257" width="9.140625" style="17"/>
    <col min="258" max="258" width="4" style="17" customWidth="1"/>
    <col min="259" max="259" width="34.5703125" style="17" customWidth="1"/>
    <col min="260" max="260" width="11.85546875" style="17" bestFit="1" customWidth="1"/>
    <col min="261" max="261" width="8.140625" style="17" customWidth="1"/>
    <col min="262" max="262" width="13.85546875" style="17" bestFit="1" customWidth="1"/>
    <col min="263" max="263" width="8.140625" style="17" customWidth="1"/>
    <col min="264" max="264" width="13.85546875" style="17" bestFit="1" customWidth="1"/>
    <col min="265" max="265" width="8.7109375" style="17" customWidth="1"/>
    <col min="266" max="266" width="13.5703125" style="17" bestFit="1" customWidth="1"/>
    <col min="267" max="267" width="9" style="17" customWidth="1"/>
    <col min="268" max="268" width="13.5703125" style="17" bestFit="1" customWidth="1"/>
    <col min="269" max="269" width="9" style="17" bestFit="1" customWidth="1"/>
    <col min="270" max="270" width="13.5703125" style="17" bestFit="1" customWidth="1"/>
    <col min="271" max="271" width="9" style="17" bestFit="1" customWidth="1"/>
    <col min="272" max="272" width="13.85546875" style="17" bestFit="1" customWidth="1"/>
    <col min="273" max="273" width="8.7109375" style="17" bestFit="1" customWidth="1"/>
    <col min="274" max="274" width="13.85546875" style="17" bestFit="1" customWidth="1"/>
    <col min="275" max="275" width="8.7109375" style="17" bestFit="1" customWidth="1"/>
    <col min="276" max="276" width="13.85546875" style="17" bestFit="1" customWidth="1"/>
    <col min="277" max="277" width="8.7109375" style="17" bestFit="1" customWidth="1"/>
    <col min="278" max="278" width="13.85546875" style="17" bestFit="1" customWidth="1"/>
    <col min="279" max="279" width="8.7109375" style="17" bestFit="1" customWidth="1"/>
    <col min="280" max="280" width="13.85546875" style="17" bestFit="1" customWidth="1"/>
    <col min="281" max="281" width="8.7109375" style="17" bestFit="1" customWidth="1"/>
    <col min="282" max="282" width="13.85546875" style="17" bestFit="1" customWidth="1"/>
    <col min="283" max="283" width="8.7109375" style="17" bestFit="1" customWidth="1"/>
    <col min="284" max="284" width="17.85546875" style="17" bestFit="1" customWidth="1"/>
    <col min="285" max="286" width="9.140625" style="17"/>
    <col min="287" max="287" width="10" style="17" bestFit="1" customWidth="1"/>
    <col min="288" max="513" width="9.140625" style="17"/>
    <col min="514" max="514" width="4" style="17" customWidth="1"/>
    <col min="515" max="515" width="34.5703125" style="17" customWidth="1"/>
    <col min="516" max="516" width="11.85546875" style="17" bestFit="1" customWidth="1"/>
    <col min="517" max="517" width="8.140625" style="17" customWidth="1"/>
    <col min="518" max="518" width="13.85546875" style="17" bestFit="1" customWidth="1"/>
    <col min="519" max="519" width="8.140625" style="17" customWidth="1"/>
    <col min="520" max="520" width="13.85546875" style="17" bestFit="1" customWidth="1"/>
    <col min="521" max="521" width="8.7109375" style="17" customWidth="1"/>
    <col min="522" max="522" width="13.5703125" style="17" bestFit="1" customWidth="1"/>
    <col min="523" max="523" width="9" style="17" customWidth="1"/>
    <col min="524" max="524" width="13.5703125" style="17" bestFit="1" customWidth="1"/>
    <col min="525" max="525" width="9" style="17" bestFit="1" customWidth="1"/>
    <col min="526" max="526" width="13.5703125" style="17" bestFit="1" customWidth="1"/>
    <col min="527" max="527" width="9" style="17" bestFit="1" customWidth="1"/>
    <col min="528" max="528" width="13.85546875" style="17" bestFit="1" customWidth="1"/>
    <col min="529" max="529" width="8.7109375" style="17" bestFit="1" customWidth="1"/>
    <col min="530" max="530" width="13.85546875" style="17" bestFit="1" customWidth="1"/>
    <col min="531" max="531" width="8.7109375" style="17" bestFit="1" customWidth="1"/>
    <col min="532" max="532" width="13.85546875" style="17" bestFit="1" customWidth="1"/>
    <col min="533" max="533" width="8.7109375" style="17" bestFit="1" customWidth="1"/>
    <col min="534" max="534" width="13.85546875" style="17" bestFit="1" customWidth="1"/>
    <col min="535" max="535" width="8.7109375" style="17" bestFit="1" customWidth="1"/>
    <col min="536" max="536" width="13.85546875" style="17" bestFit="1" customWidth="1"/>
    <col min="537" max="537" width="8.7109375" style="17" bestFit="1" customWidth="1"/>
    <col min="538" max="538" width="13.85546875" style="17" bestFit="1" customWidth="1"/>
    <col min="539" max="539" width="8.7109375" style="17" bestFit="1" customWidth="1"/>
    <col min="540" max="540" width="17.85546875" style="17" bestFit="1" customWidth="1"/>
    <col min="541" max="542" width="9.140625" style="17"/>
    <col min="543" max="543" width="10" style="17" bestFit="1" customWidth="1"/>
    <col min="544" max="769" width="9.140625" style="17"/>
    <col min="770" max="770" width="4" style="17" customWidth="1"/>
    <col min="771" max="771" width="34.5703125" style="17" customWidth="1"/>
    <col min="772" max="772" width="11.85546875" style="17" bestFit="1" customWidth="1"/>
    <col min="773" max="773" width="8.140625" style="17" customWidth="1"/>
    <col min="774" max="774" width="13.85546875" style="17" bestFit="1" customWidth="1"/>
    <col min="775" max="775" width="8.140625" style="17" customWidth="1"/>
    <col min="776" max="776" width="13.85546875" style="17" bestFit="1" customWidth="1"/>
    <col min="777" max="777" width="8.7109375" style="17" customWidth="1"/>
    <col min="778" max="778" width="13.5703125" style="17" bestFit="1" customWidth="1"/>
    <col min="779" max="779" width="9" style="17" customWidth="1"/>
    <col min="780" max="780" width="13.5703125" style="17" bestFit="1" customWidth="1"/>
    <col min="781" max="781" width="9" style="17" bestFit="1" customWidth="1"/>
    <col min="782" max="782" width="13.5703125" style="17" bestFit="1" customWidth="1"/>
    <col min="783" max="783" width="9" style="17" bestFit="1" customWidth="1"/>
    <col min="784" max="784" width="13.85546875" style="17" bestFit="1" customWidth="1"/>
    <col min="785" max="785" width="8.7109375" style="17" bestFit="1" customWidth="1"/>
    <col min="786" max="786" width="13.85546875" style="17" bestFit="1" customWidth="1"/>
    <col min="787" max="787" width="8.7109375" style="17" bestFit="1" customWidth="1"/>
    <col min="788" max="788" width="13.85546875" style="17" bestFit="1" customWidth="1"/>
    <col min="789" max="789" width="8.7109375" style="17" bestFit="1" customWidth="1"/>
    <col min="790" max="790" width="13.85546875" style="17" bestFit="1" customWidth="1"/>
    <col min="791" max="791" width="8.7109375" style="17" bestFit="1" customWidth="1"/>
    <col min="792" max="792" width="13.85546875" style="17" bestFit="1" customWidth="1"/>
    <col min="793" max="793" width="8.7109375" style="17" bestFit="1" customWidth="1"/>
    <col min="794" max="794" width="13.85546875" style="17" bestFit="1" customWidth="1"/>
    <col min="795" max="795" width="8.7109375" style="17" bestFit="1" customWidth="1"/>
    <col min="796" max="796" width="17.85546875" style="17" bestFit="1" customWidth="1"/>
    <col min="797" max="798" width="9.140625" style="17"/>
    <col min="799" max="799" width="10" style="17" bestFit="1" customWidth="1"/>
    <col min="800" max="1025" width="9.140625" style="17"/>
    <col min="1026" max="1026" width="4" style="17" customWidth="1"/>
    <col min="1027" max="1027" width="34.5703125" style="17" customWidth="1"/>
    <col min="1028" max="1028" width="11.85546875" style="17" bestFit="1" customWidth="1"/>
    <col min="1029" max="1029" width="8.140625" style="17" customWidth="1"/>
    <col min="1030" max="1030" width="13.85546875" style="17" bestFit="1" customWidth="1"/>
    <col min="1031" max="1031" width="8.140625" style="17" customWidth="1"/>
    <col min="1032" max="1032" width="13.85546875" style="17" bestFit="1" customWidth="1"/>
    <col min="1033" max="1033" width="8.7109375" style="17" customWidth="1"/>
    <col min="1034" max="1034" width="13.5703125" style="17" bestFit="1" customWidth="1"/>
    <col min="1035" max="1035" width="9" style="17" customWidth="1"/>
    <col min="1036" max="1036" width="13.5703125" style="17" bestFit="1" customWidth="1"/>
    <col min="1037" max="1037" width="9" style="17" bestFit="1" customWidth="1"/>
    <col min="1038" max="1038" width="13.5703125" style="17" bestFit="1" customWidth="1"/>
    <col min="1039" max="1039" width="9" style="17" bestFit="1" customWidth="1"/>
    <col min="1040" max="1040" width="13.85546875" style="17" bestFit="1" customWidth="1"/>
    <col min="1041" max="1041" width="8.7109375" style="17" bestFit="1" customWidth="1"/>
    <col min="1042" max="1042" width="13.85546875" style="17" bestFit="1" customWidth="1"/>
    <col min="1043" max="1043" width="8.7109375" style="17" bestFit="1" customWidth="1"/>
    <col min="1044" max="1044" width="13.85546875" style="17" bestFit="1" customWidth="1"/>
    <col min="1045" max="1045" width="8.7109375" style="17" bestFit="1" customWidth="1"/>
    <col min="1046" max="1046" width="13.85546875" style="17" bestFit="1" customWidth="1"/>
    <col min="1047" max="1047" width="8.7109375" style="17" bestFit="1" customWidth="1"/>
    <col min="1048" max="1048" width="13.85546875" style="17" bestFit="1" customWidth="1"/>
    <col min="1049" max="1049" width="8.7109375" style="17" bestFit="1" customWidth="1"/>
    <col min="1050" max="1050" width="13.85546875" style="17" bestFit="1" customWidth="1"/>
    <col min="1051" max="1051" width="8.7109375" style="17" bestFit="1" customWidth="1"/>
    <col min="1052" max="1052" width="17.85546875" style="17" bestFit="1" customWidth="1"/>
    <col min="1053" max="1054" width="9.140625" style="17"/>
    <col min="1055" max="1055" width="10" style="17" bestFit="1" customWidth="1"/>
    <col min="1056" max="1281" width="9.140625" style="17"/>
    <col min="1282" max="1282" width="4" style="17" customWidth="1"/>
    <col min="1283" max="1283" width="34.5703125" style="17" customWidth="1"/>
    <col min="1284" max="1284" width="11.85546875" style="17" bestFit="1" customWidth="1"/>
    <col min="1285" max="1285" width="8.140625" style="17" customWidth="1"/>
    <col min="1286" max="1286" width="13.85546875" style="17" bestFit="1" customWidth="1"/>
    <col min="1287" max="1287" width="8.140625" style="17" customWidth="1"/>
    <col min="1288" max="1288" width="13.85546875" style="17" bestFit="1" customWidth="1"/>
    <col min="1289" max="1289" width="8.7109375" style="17" customWidth="1"/>
    <col min="1290" max="1290" width="13.5703125" style="17" bestFit="1" customWidth="1"/>
    <col min="1291" max="1291" width="9" style="17" customWidth="1"/>
    <col min="1292" max="1292" width="13.5703125" style="17" bestFit="1" customWidth="1"/>
    <col min="1293" max="1293" width="9" style="17" bestFit="1" customWidth="1"/>
    <col min="1294" max="1294" width="13.5703125" style="17" bestFit="1" customWidth="1"/>
    <col min="1295" max="1295" width="9" style="17" bestFit="1" customWidth="1"/>
    <col min="1296" max="1296" width="13.85546875" style="17" bestFit="1" customWidth="1"/>
    <col min="1297" max="1297" width="8.7109375" style="17" bestFit="1" customWidth="1"/>
    <col min="1298" max="1298" width="13.85546875" style="17" bestFit="1" customWidth="1"/>
    <col min="1299" max="1299" width="8.7109375" style="17" bestFit="1" customWidth="1"/>
    <col min="1300" max="1300" width="13.85546875" style="17" bestFit="1" customWidth="1"/>
    <col min="1301" max="1301" width="8.7109375" style="17" bestFit="1" customWidth="1"/>
    <col min="1302" max="1302" width="13.85546875" style="17" bestFit="1" customWidth="1"/>
    <col min="1303" max="1303" width="8.7109375" style="17" bestFit="1" customWidth="1"/>
    <col min="1304" max="1304" width="13.85546875" style="17" bestFit="1" customWidth="1"/>
    <col min="1305" max="1305" width="8.7109375" style="17" bestFit="1" customWidth="1"/>
    <col min="1306" max="1306" width="13.85546875" style="17" bestFit="1" customWidth="1"/>
    <col min="1307" max="1307" width="8.7109375" style="17" bestFit="1" customWidth="1"/>
    <col min="1308" max="1308" width="17.85546875" style="17" bestFit="1" customWidth="1"/>
    <col min="1309" max="1310" width="9.140625" style="17"/>
    <col min="1311" max="1311" width="10" style="17" bestFit="1" customWidth="1"/>
    <col min="1312" max="1537" width="9.140625" style="17"/>
    <col min="1538" max="1538" width="4" style="17" customWidth="1"/>
    <col min="1539" max="1539" width="34.5703125" style="17" customWidth="1"/>
    <col min="1540" max="1540" width="11.85546875" style="17" bestFit="1" customWidth="1"/>
    <col min="1541" max="1541" width="8.140625" style="17" customWidth="1"/>
    <col min="1542" max="1542" width="13.85546875" style="17" bestFit="1" customWidth="1"/>
    <col min="1543" max="1543" width="8.140625" style="17" customWidth="1"/>
    <col min="1544" max="1544" width="13.85546875" style="17" bestFit="1" customWidth="1"/>
    <col min="1545" max="1545" width="8.7109375" style="17" customWidth="1"/>
    <col min="1546" max="1546" width="13.5703125" style="17" bestFit="1" customWidth="1"/>
    <col min="1547" max="1547" width="9" style="17" customWidth="1"/>
    <col min="1548" max="1548" width="13.5703125" style="17" bestFit="1" customWidth="1"/>
    <col min="1549" max="1549" width="9" style="17" bestFit="1" customWidth="1"/>
    <col min="1550" max="1550" width="13.5703125" style="17" bestFit="1" customWidth="1"/>
    <col min="1551" max="1551" width="9" style="17" bestFit="1" customWidth="1"/>
    <col min="1552" max="1552" width="13.85546875" style="17" bestFit="1" customWidth="1"/>
    <col min="1553" max="1553" width="8.7109375" style="17" bestFit="1" customWidth="1"/>
    <col min="1554" max="1554" width="13.85546875" style="17" bestFit="1" customWidth="1"/>
    <col min="1555" max="1555" width="8.7109375" style="17" bestFit="1" customWidth="1"/>
    <col min="1556" max="1556" width="13.85546875" style="17" bestFit="1" customWidth="1"/>
    <col min="1557" max="1557" width="8.7109375" style="17" bestFit="1" customWidth="1"/>
    <col min="1558" max="1558" width="13.85546875" style="17" bestFit="1" customWidth="1"/>
    <col min="1559" max="1559" width="8.7109375" style="17" bestFit="1" customWidth="1"/>
    <col min="1560" max="1560" width="13.85546875" style="17" bestFit="1" customWidth="1"/>
    <col min="1561" max="1561" width="8.7109375" style="17" bestFit="1" customWidth="1"/>
    <col min="1562" max="1562" width="13.85546875" style="17" bestFit="1" customWidth="1"/>
    <col min="1563" max="1563" width="8.7109375" style="17" bestFit="1" customWidth="1"/>
    <col min="1564" max="1564" width="17.85546875" style="17" bestFit="1" customWidth="1"/>
    <col min="1565" max="1566" width="9.140625" style="17"/>
    <col min="1567" max="1567" width="10" style="17" bestFit="1" customWidth="1"/>
    <col min="1568" max="1793" width="9.140625" style="17"/>
    <col min="1794" max="1794" width="4" style="17" customWidth="1"/>
    <col min="1795" max="1795" width="34.5703125" style="17" customWidth="1"/>
    <col min="1796" max="1796" width="11.85546875" style="17" bestFit="1" customWidth="1"/>
    <col min="1797" max="1797" width="8.140625" style="17" customWidth="1"/>
    <col min="1798" max="1798" width="13.85546875" style="17" bestFit="1" customWidth="1"/>
    <col min="1799" max="1799" width="8.140625" style="17" customWidth="1"/>
    <col min="1800" max="1800" width="13.85546875" style="17" bestFit="1" customWidth="1"/>
    <col min="1801" max="1801" width="8.7109375" style="17" customWidth="1"/>
    <col min="1802" max="1802" width="13.5703125" style="17" bestFit="1" customWidth="1"/>
    <col min="1803" max="1803" width="9" style="17" customWidth="1"/>
    <col min="1804" max="1804" width="13.5703125" style="17" bestFit="1" customWidth="1"/>
    <col min="1805" max="1805" width="9" style="17" bestFit="1" customWidth="1"/>
    <col min="1806" max="1806" width="13.5703125" style="17" bestFit="1" customWidth="1"/>
    <col min="1807" max="1807" width="9" style="17" bestFit="1" customWidth="1"/>
    <col min="1808" max="1808" width="13.85546875" style="17" bestFit="1" customWidth="1"/>
    <col min="1809" max="1809" width="8.7109375" style="17" bestFit="1" customWidth="1"/>
    <col min="1810" max="1810" width="13.85546875" style="17" bestFit="1" customWidth="1"/>
    <col min="1811" max="1811" width="8.7109375" style="17" bestFit="1" customWidth="1"/>
    <col min="1812" max="1812" width="13.85546875" style="17" bestFit="1" customWidth="1"/>
    <col min="1813" max="1813" width="8.7109375" style="17" bestFit="1" customWidth="1"/>
    <col min="1814" max="1814" width="13.85546875" style="17" bestFit="1" customWidth="1"/>
    <col min="1815" max="1815" width="8.7109375" style="17" bestFit="1" customWidth="1"/>
    <col min="1816" max="1816" width="13.85546875" style="17" bestFit="1" customWidth="1"/>
    <col min="1817" max="1817" width="8.7109375" style="17" bestFit="1" customWidth="1"/>
    <col min="1818" max="1818" width="13.85546875" style="17" bestFit="1" customWidth="1"/>
    <col min="1819" max="1819" width="8.7109375" style="17" bestFit="1" customWidth="1"/>
    <col min="1820" max="1820" width="17.85546875" style="17" bestFit="1" customWidth="1"/>
    <col min="1821" max="1822" width="9.140625" style="17"/>
    <col min="1823" max="1823" width="10" style="17" bestFit="1" customWidth="1"/>
    <col min="1824" max="2049" width="9.140625" style="17"/>
    <col min="2050" max="2050" width="4" style="17" customWidth="1"/>
    <col min="2051" max="2051" width="34.5703125" style="17" customWidth="1"/>
    <col min="2052" max="2052" width="11.85546875" style="17" bestFit="1" customWidth="1"/>
    <col min="2053" max="2053" width="8.140625" style="17" customWidth="1"/>
    <col min="2054" max="2054" width="13.85546875" style="17" bestFit="1" customWidth="1"/>
    <col min="2055" max="2055" width="8.140625" style="17" customWidth="1"/>
    <col min="2056" max="2056" width="13.85546875" style="17" bestFit="1" customWidth="1"/>
    <col min="2057" max="2057" width="8.7109375" style="17" customWidth="1"/>
    <col min="2058" max="2058" width="13.5703125" style="17" bestFit="1" customWidth="1"/>
    <col min="2059" max="2059" width="9" style="17" customWidth="1"/>
    <col min="2060" max="2060" width="13.5703125" style="17" bestFit="1" customWidth="1"/>
    <col min="2061" max="2061" width="9" style="17" bestFit="1" customWidth="1"/>
    <col min="2062" max="2062" width="13.5703125" style="17" bestFit="1" customWidth="1"/>
    <col min="2063" max="2063" width="9" style="17" bestFit="1" customWidth="1"/>
    <col min="2064" max="2064" width="13.85546875" style="17" bestFit="1" customWidth="1"/>
    <col min="2065" max="2065" width="8.7109375" style="17" bestFit="1" customWidth="1"/>
    <col min="2066" max="2066" width="13.85546875" style="17" bestFit="1" customWidth="1"/>
    <col min="2067" max="2067" width="8.7109375" style="17" bestFit="1" customWidth="1"/>
    <col min="2068" max="2068" width="13.85546875" style="17" bestFit="1" customWidth="1"/>
    <col min="2069" max="2069" width="8.7109375" style="17" bestFit="1" customWidth="1"/>
    <col min="2070" max="2070" width="13.85546875" style="17" bestFit="1" customWidth="1"/>
    <col min="2071" max="2071" width="8.7109375" style="17" bestFit="1" customWidth="1"/>
    <col min="2072" max="2072" width="13.85546875" style="17" bestFit="1" customWidth="1"/>
    <col min="2073" max="2073" width="8.7109375" style="17" bestFit="1" customWidth="1"/>
    <col min="2074" max="2074" width="13.85546875" style="17" bestFit="1" customWidth="1"/>
    <col min="2075" max="2075" width="8.7109375" style="17" bestFit="1" customWidth="1"/>
    <col min="2076" max="2076" width="17.85546875" style="17" bestFit="1" customWidth="1"/>
    <col min="2077" max="2078" width="9.140625" style="17"/>
    <col min="2079" max="2079" width="10" style="17" bestFit="1" customWidth="1"/>
    <col min="2080" max="2305" width="9.140625" style="17"/>
    <col min="2306" max="2306" width="4" style="17" customWidth="1"/>
    <col min="2307" max="2307" width="34.5703125" style="17" customWidth="1"/>
    <col min="2308" max="2308" width="11.85546875" style="17" bestFit="1" customWidth="1"/>
    <col min="2309" max="2309" width="8.140625" style="17" customWidth="1"/>
    <col min="2310" max="2310" width="13.85546875" style="17" bestFit="1" customWidth="1"/>
    <col min="2311" max="2311" width="8.140625" style="17" customWidth="1"/>
    <col min="2312" max="2312" width="13.85546875" style="17" bestFit="1" customWidth="1"/>
    <col min="2313" max="2313" width="8.7109375" style="17" customWidth="1"/>
    <col min="2314" max="2314" width="13.5703125" style="17" bestFit="1" customWidth="1"/>
    <col min="2315" max="2315" width="9" style="17" customWidth="1"/>
    <col min="2316" max="2316" width="13.5703125" style="17" bestFit="1" customWidth="1"/>
    <col min="2317" max="2317" width="9" style="17" bestFit="1" customWidth="1"/>
    <col min="2318" max="2318" width="13.5703125" style="17" bestFit="1" customWidth="1"/>
    <col min="2319" max="2319" width="9" style="17" bestFit="1" customWidth="1"/>
    <col min="2320" max="2320" width="13.85546875" style="17" bestFit="1" customWidth="1"/>
    <col min="2321" max="2321" width="8.7109375" style="17" bestFit="1" customWidth="1"/>
    <col min="2322" max="2322" width="13.85546875" style="17" bestFit="1" customWidth="1"/>
    <col min="2323" max="2323" width="8.7109375" style="17" bestFit="1" customWidth="1"/>
    <col min="2324" max="2324" width="13.85546875" style="17" bestFit="1" customWidth="1"/>
    <col min="2325" max="2325" width="8.7109375" style="17" bestFit="1" customWidth="1"/>
    <col min="2326" max="2326" width="13.85546875" style="17" bestFit="1" customWidth="1"/>
    <col min="2327" max="2327" width="8.7109375" style="17" bestFit="1" customWidth="1"/>
    <col min="2328" max="2328" width="13.85546875" style="17" bestFit="1" customWidth="1"/>
    <col min="2329" max="2329" width="8.7109375" style="17" bestFit="1" customWidth="1"/>
    <col min="2330" max="2330" width="13.85546875" style="17" bestFit="1" customWidth="1"/>
    <col min="2331" max="2331" width="8.7109375" style="17" bestFit="1" customWidth="1"/>
    <col min="2332" max="2332" width="17.85546875" style="17" bestFit="1" customWidth="1"/>
    <col min="2333" max="2334" width="9.140625" style="17"/>
    <col min="2335" max="2335" width="10" style="17" bestFit="1" customWidth="1"/>
    <col min="2336" max="2561" width="9.140625" style="17"/>
    <col min="2562" max="2562" width="4" style="17" customWidth="1"/>
    <col min="2563" max="2563" width="34.5703125" style="17" customWidth="1"/>
    <col min="2564" max="2564" width="11.85546875" style="17" bestFit="1" customWidth="1"/>
    <col min="2565" max="2565" width="8.140625" style="17" customWidth="1"/>
    <col min="2566" max="2566" width="13.85546875" style="17" bestFit="1" customWidth="1"/>
    <col min="2567" max="2567" width="8.140625" style="17" customWidth="1"/>
    <col min="2568" max="2568" width="13.85546875" style="17" bestFit="1" customWidth="1"/>
    <col min="2569" max="2569" width="8.7109375" style="17" customWidth="1"/>
    <col min="2570" max="2570" width="13.5703125" style="17" bestFit="1" customWidth="1"/>
    <col min="2571" max="2571" width="9" style="17" customWidth="1"/>
    <col min="2572" max="2572" width="13.5703125" style="17" bestFit="1" customWidth="1"/>
    <col min="2573" max="2573" width="9" style="17" bestFit="1" customWidth="1"/>
    <col min="2574" max="2574" width="13.5703125" style="17" bestFit="1" customWidth="1"/>
    <col min="2575" max="2575" width="9" style="17" bestFit="1" customWidth="1"/>
    <col min="2576" max="2576" width="13.85546875" style="17" bestFit="1" customWidth="1"/>
    <col min="2577" max="2577" width="8.7109375" style="17" bestFit="1" customWidth="1"/>
    <col min="2578" max="2578" width="13.85546875" style="17" bestFit="1" customWidth="1"/>
    <col min="2579" max="2579" width="8.7109375" style="17" bestFit="1" customWidth="1"/>
    <col min="2580" max="2580" width="13.85546875" style="17" bestFit="1" customWidth="1"/>
    <col min="2581" max="2581" width="8.7109375" style="17" bestFit="1" customWidth="1"/>
    <col min="2582" max="2582" width="13.85546875" style="17" bestFit="1" customWidth="1"/>
    <col min="2583" max="2583" width="8.7109375" style="17" bestFit="1" customWidth="1"/>
    <col min="2584" max="2584" width="13.85546875" style="17" bestFit="1" customWidth="1"/>
    <col min="2585" max="2585" width="8.7109375" style="17" bestFit="1" customWidth="1"/>
    <col min="2586" max="2586" width="13.85546875" style="17" bestFit="1" customWidth="1"/>
    <col min="2587" max="2587" width="8.7109375" style="17" bestFit="1" customWidth="1"/>
    <col min="2588" max="2588" width="17.85546875" style="17" bestFit="1" customWidth="1"/>
    <col min="2589" max="2590" width="9.140625" style="17"/>
    <col min="2591" max="2591" width="10" style="17" bestFit="1" customWidth="1"/>
    <col min="2592" max="2817" width="9.140625" style="17"/>
    <col min="2818" max="2818" width="4" style="17" customWidth="1"/>
    <col min="2819" max="2819" width="34.5703125" style="17" customWidth="1"/>
    <col min="2820" max="2820" width="11.85546875" style="17" bestFit="1" customWidth="1"/>
    <col min="2821" max="2821" width="8.140625" style="17" customWidth="1"/>
    <col min="2822" max="2822" width="13.85546875" style="17" bestFit="1" customWidth="1"/>
    <col min="2823" max="2823" width="8.140625" style="17" customWidth="1"/>
    <col min="2824" max="2824" width="13.85546875" style="17" bestFit="1" customWidth="1"/>
    <col min="2825" max="2825" width="8.7109375" style="17" customWidth="1"/>
    <col min="2826" max="2826" width="13.5703125" style="17" bestFit="1" customWidth="1"/>
    <col min="2827" max="2827" width="9" style="17" customWidth="1"/>
    <col min="2828" max="2828" width="13.5703125" style="17" bestFit="1" customWidth="1"/>
    <col min="2829" max="2829" width="9" style="17" bestFit="1" customWidth="1"/>
    <col min="2830" max="2830" width="13.5703125" style="17" bestFit="1" customWidth="1"/>
    <col min="2831" max="2831" width="9" style="17" bestFit="1" customWidth="1"/>
    <col min="2832" max="2832" width="13.85546875" style="17" bestFit="1" customWidth="1"/>
    <col min="2833" max="2833" width="8.7109375" style="17" bestFit="1" customWidth="1"/>
    <col min="2834" max="2834" width="13.85546875" style="17" bestFit="1" customWidth="1"/>
    <col min="2835" max="2835" width="8.7109375" style="17" bestFit="1" customWidth="1"/>
    <col min="2836" max="2836" width="13.85546875" style="17" bestFit="1" customWidth="1"/>
    <col min="2837" max="2837" width="8.7109375" style="17" bestFit="1" customWidth="1"/>
    <col min="2838" max="2838" width="13.85546875" style="17" bestFit="1" customWidth="1"/>
    <col min="2839" max="2839" width="8.7109375" style="17" bestFit="1" customWidth="1"/>
    <col min="2840" max="2840" width="13.85546875" style="17" bestFit="1" customWidth="1"/>
    <col min="2841" max="2841" width="8.7109375" style="17" bestFit="1" customWidth="1"/>
    <col min="2842" max="2842" width="13.85546875" style="17" bestFit="1" customWidth="1"/>
    <col min="2843" max="2843" width="8.7109375" style="17" bestFit="1" customWidth="1"/>
    <col min="2844" max="2844" width="17.85546875" style="17" bestFit="1" customWidth="1"/>
    <col min="2845" max="2846" width="9.140625" style="17"/>
    <col min="2847" max="2847" width="10" style="17" bestFit="1" customWidth="1"/>
    <col min="2848" max="3073" width="9.140625" style="17"/>
    <col min="3074" max="3074" width="4" style="17" customWidth="1"/>
    <col min="3075" max="3075" width="34.5703125" style="17" customWidth="1"/>
    <col min="3076" max="3076" width="11.85546875" style="17" bestFit="1" customWidth="1"/>
    <col min="3077" max="3077" width="8.140625" style="17" customWidth="1"/>
    <col min="3078" max="3078" width="13.85546875" style="17" bestFit="1" customWidth="1"/>
    <col min="3079" max="3079" width="8.140625" style="17" customWidth="1"/>
    <col min="3080" max="3080" width="13.85546875" style="17" bestFit="1" customWidth="1"/>
    <col min="3081" max="3081" width="8.7109375" style="17" customWidth="1"/>
    <col min="3082" max="3082" width="13.5703125" style="17" bestFit="1" customWidth="1"/>
    <col min="3083" max="3083" width="9" style="17" customWidth="1"/>
    <col min="3084" max="3084" width="13.5703125" style="17" bestFit="1" customWidth="1"/>
    <col min="3085" max="3085" width="9" style="17" bestFit="1" customWidth="1"/>
    <col min="3086" max="3086" width="13.5703125" style="17" bestFit="1" customWidth="1"/>
    <col min="3087" max="3087" width="9" style="17" bestFit="1" customWidth="1"/>
    <col min="3088" max="3088" width="13.85546875" style="17" bestFit="1" customWidth="1"/>
    <col min="3089" max="3089" width="8.7109375" style="17" bestFit="1" customWidth="1"/>
    <col min="3090" max="3090" width="13.85546875" style="17" bestFit="1" customWidth="1"/>
    <col min="3091" max="3091" width="8.7109375" style="17" bestFit="1" customWidth="1"/>
    <col min="3092" max="3092" width="13.85546875" style="17" bestFit="1" customWidth="1"/>
    <col min="3093" max="3093" width="8.7109375" style="17" bestFit="1" customWidth="1"/>
    <col min="3094" max="3094" width="13.85546875" style="17" bestFit="1" customWidth="1"/>
    <col min="3095" max="3095" width="8.7109375" style="17" bestFit="1" customWidth="1"/>
    <col min="3096" max="3096" width="13.85546875" style="17" bestFit="1" customWidth="1"/>
    <col min="3097" max="3097" width="8.7109375" style="17" bestFit="1" customWidth="1"/>
    <col min="3098" max="3098" width="13.85546875" style="17" bestFit="1" customWidth="1"/>
    <col min="3099" max="3099" width="8.7109375" style="17" bestFit="1" customWidth="1"/>
    <col min="3100" max="3100" width="17.85546875" style="17" bestFit="1" customWidth="1"/>
    <col min="3101" max="3102" width="9.140625" style="17"/>
    <col min="3103" max="3103" width="10" style="17" bestFit="1" customWidth="1"/>
    <col min="3104" max="3329" width="9.140625" style="17"/>
    <col min="3330" max="3330" width="4" style="17" customWidth="1"/>
    <col min="3331" max="3331" width="34.5703125" style="17" customWidth="1"/>
    <col min="3332" max="3332" width="11.85546875" style="17" bestFit="1" customWidth="1"/>
    <col min="3333" max="3333" width="8.140625" style="17" customWidth="1"/>
    <col min="3334" max="3334" width="13.85546875" style="17" bestFit="1" customWidth="1"/>
    <col min="3335" max="3335" width="8.140625" style="17" customWidth="1"/>
    <col min="3336" max="3336" width="13.85546875" style="17" bestFit="1" customWidth="1"/>
    <col min="3337" max="3337" width="8.7109375" style="17" customWidth="1"/>
    <col min="3338" max="3338" width="13.5703125" style="17" bestFit="1" customWidth="1"/>
    <col min="3339" max="3339" width="9" style="17" customWidth="1"/>
    <col min="3340" max="3340" width="13.5703125" style="17" bestFit="1" customWidth="1"/>
    <col min="3341" max="3341" width="9" style="17" bestFit="1" customWidth="1"/>
    <col min="3342" max="3342" width="13.5703125" style="17" bestFit="1" customWidth="1"/>
    <col min="3343" max="3343" width="9" style="17" bestFit="1" customWidth="1"/>
    <col min="3344" max="3344" width="13.85546875" style="17" bestFit="1" customWidth="1"/>
    <col min="3345" max="3345" width="8.7109375" style="17" bestFit="1" customWidth="1"/>
    <col min="3346" max="3346" width="13.85546875" style="17" bestFit="1" customWidth="1"/>
    <col min="3347" max="3347" width="8.7109375" style="17" bestFit="1" customWidth="1"/>
    <col min="3348" max="3348" width="13.85546875" style="17" bestFit="1" customWidth="1"/>
    <col min="3349" max="3349" width="8.7109375" style="17" bestFit="1" customWidth="1"/>
    <col min="3350" max="3350" width="13.85546875" style="17" bestFit="1" customWidth="1"/>
    <col min="3351" max="3351" width="8.7109375" style="17" bestFit="1" customWidth="1"/>
    <col min="3352" max="3352" width="13.85546875" style="17" bestFit="1" customWidth="1"/>
    <col min="3353" max="3353" width="8.7109375" style="17" bestFit="1" customWidth="1"/>
    <col min="3354" max="3354" width="13.85546875" style="17" bestFit="1" customWidth="1"/>
    <col min="3355" max="3355" width="8.7109375" style="17" bestFit="1" customWidth="1"/>
    <col min="3356" max="3356" width="17.85546875" style="17" bestFit="1" customWidth="1"/>
    <col min="3357" max="3358" width="9.140625" style="17"/>
    <col min="3359" max="3359" width="10" style="17" bestFit="1" customWidth="1"/>
    <col min="3360" max="3585" width="9.140625" style="17"/>
    <col min="3586" max="3586" width="4" style="17" customWidth="1"/>
    <col min="3587" max="3587" width="34.5703125" style="17" customWidth="1"/>
    <col min="3588" max="3588" width="11.85546875" style="17" bestFit="1" customWidth="1"/>
    <col min="3589" max="3589" width="8.140625" style="17" customWidth="1"/>
    <col min="3590" max="3590" width="13.85546875" style="17" bestFit="1" customWidth="1"/>
    <col min="3591" max="3591" width="8.140625" style="17" customWidth="1"/>
    <col min="3592" max="3592" width="13.85546875" style="17" bestFit="1" customWidth="1"/>
    <col min="3593" max="3593" width="8.7109375" style="17" customWidth="1"/>
    <col min="3594" max="3594" width="13.5703125" style="17" bestFit="1" customWidth="1"/>
    <col min="3595" max="3595" width="9" style="17" customWidth="1"/>
    <col min="3596" max="3596" width="13.5703125" style="17" bestFit="1" customWidth="1"/>
    <col min="3597" max="3597" width="9" style="17" bestFit="1" customWidth="1"/>
    <col min="3598" max="3598" width="13.5703125" style="17" bestFit="1" customWidth="1"/>
    <col min="3599" max="3599" width="9" style="17" bestFit="1" customWidth="1"/>
    <col min="3600" max="3600" width="13.85546875" style="17" bestFit="1" customWidth="1"/>
    <col min="3601" max="3601" width="8.7109375" style="17" bestFit="1" customWidth="1"/>
    <col min="3602" max="3602" width="13.85546875" style="17" bestFit="1" customWidth="1"/>
    <col min="3603" max="3603" width="8.7109375" style="17" bestFit="1" customWidth="1"/>
    <col min="3604" max="3604" width="13.85546875" style="17" bestFit="1" customWidth="1"/>
    <col min="3605" max="3605" width="8.7109375" style="17" bestFit="1" customWidth="1"/>
    <col min="3606" max="3606" width="13.85546875" style="17" bestFit="1" customWidth="1"/>
    <col min="3607" max="3607" width="8.7109375" style="17" bestFit="1" customWidth="1"/>
    <col min="3608" max="3608" width="13.85546875" style="17" bestFit="1" customWidth="1"/>
    <col min="3609" max="3609" width="8.7109375" style="17" bestFit="1" customWidth="1"/>
    <col min="3610" max="3610" width="13.85546875" style="17" bestFit="1" customWidth="1"/>
    <col min="3611" max="3611" width="8.7109375" style="17" bestFit="1" customWidth="1"/>
    <col min="3612" max="3612" width="17.85546875" style="17" bestFit="1" customWidth="1"/>
    <col min="3613" max="3614" width="9.140625" style="17"/>
    <col min="3615" max="3615" width="10" style="17" bestFit="1" customWidth="1"/>
    <col min="3616" max="3841" width="9.140625" style="17"/>
    <col min="3842" max="3842" width="4" style="17" customWidth="1"/>
    <col min="3843" max="3843" width="34.5703125" style="17" customWidth="1"/>
    <col min="3844" max="3844" width="11.85546875" style="17" bestFit="1" customWidth="1"/>
    <col min="3845" max="3845" width="8.140625" style="17" customWidth="1"/>
    <col min="3846" max="3846" width="13.85546875" style="17" bestFit="1" customWidth="1"/>
    <col min="3847" max="3847" width="8.140625" style="17" customWidth="1"/>
    <col min="3848" max="3848" width="13.85546875" style="17" bestFit="1" customWidth="1"/>
    <col min="3849" max="3849" width="8.7109375" style="17" customWidth="1"/>
    <col min="3850" max="3850" width="13.5703125" style="17" bestFit="1" customWidth="1"/>
    <col min="3851" max="3851" width="9" style="17" customWidth="1"/>
    <col min="3852" max="3852" width="13.5703125" style="17" bestFit="1" customWidth="1"/>
    <col min="3853" max="3853" width="9" style="17" bestFit="1" customWidth="1"/>
    <col min="3854" max="3854" width="13.5703125" style="17" bestFit="1" customWidth="1"/>
    <col min="3855" max="3855" width="9" style="17" bestFit="1" customWidth="1"/>
    <col min="3856" max="3856" width="13.85546875" style="17" bestFit="1" customWidth="1"/>
    <col min="3857" max="3857" width="8.7109375" style="17" bestFit="1" customWidth="1"/>
    <col min="3858" max="3858" width="13.85546875" style="17" bestFit="1" customWidth="1"/>
    <col min="3859" max="3859" width="8.7109375" style="17" bestFit="1" customWidth="1"/>
    <col min="3860" max="3860" width="13.85546875" style="17" bestFit="1" customWidth="1"/>
    <col min="3861" max="3861" width="8.7109375" style="17" bestFit="1" customWidth="1"/>
    <col min="3862" max="3862" width="13.85546875" style="17" bestFit="1" customWidth="1"/>
    <col min="3863" max="3863" width="8.7109375" style="17" bestFit="1" customWidth="1"/>
    <col min="3864" max="3864" width="13.85546875" style="17" bestFit="1" customWidth="1"/>
    <col min="3865" max="3865" width="8.7109375" style="17" bestFit="1" customWidth="1"/>
    <col min="3866" max="3866" width="13.85546875" style="17" bestFit="1" customWidth="1"/>
    <col min="3867" max="3867" width="8.7109375" style="17" bestFit="1" customWidth="1"/>
    <col min="3868" max="3868" width="17.85546875" style="17" bestFit="1" customWidth="1"/>
    <col min="3869" max="3870" width="9.140625" style="17"/>
    <col min="3871" max="3871" width="10" style="17" bestFit="1" customWidth="1"/>
    <col min="3872" max="4097" width="9.140625" style="17"/>
    <col min="4098" max="4098" width="4" style="17" customWidth="1"/>
    <col min="4099" max="4099" width="34.5703125" style="17" customWidth="1"/>
    <col min="4100" max="4100" width="11.85546875" style="17" bestFit="1" customWidth="1"/>
    <col min="4101" max="4101" width="8.140625" style="17" customWidth="1"/>
    <col min="4102" max="4102" width="13.85546875" style="17" bestFit="1" customWidth="1"/>
    <col min="4103" max="4103" width="8.140625" style="17" customWidth="1"/>
    <col min="4104" max="4104" width="13.85546875" style="17" bestFit="1" customWidth="1"/>
    <col min="4105" max="4105" width="8.7109375" style="17" customWidth="1"/>
    <col min="4106" max="4106" width="13.5703125" style="17" bestFit="1" customWidth="1"/>
    <col min="4107" max="4107" width="9" style="17" customWidth="1"/>
    <col min="4108" max="4108" width="13.5703125" style="17" bestFit="1" customWidth="1"/>
    <col min="4109" max="4109" width="9" style="17" bestFit="1" customWidth="1"/>
    <col min="4110" max="4110" width="13.5703125" style="17" bestFit="1" customWidth="1"/>
    <col min="4111" max="4111" width="9" style="17" bestFit="1" customWidth="1"/>
    <col min="4112" max="4112" width="13.85546875" style="17" bestFit="1" customWidth="1"/>
    <col min="4113" max="4113" width="8.7109375" style="17" bestFit="1" customWidth="1"/>
    <col min="4114" max="4114" width="13.85546875" style="17" bestFit="1" customWidth="1"/>
    <col min="4115" max="4115" width="8.7109375" style="17" bestFit="1" customWidth="1"/>
    <col min="4116" max="4116" width="13.85546875" style="17" bestFit="1" customWidth="1"/>
    <col min="4117" max="4117" width="8.7109375" style="17" bestFit="1" customWidth="1"/>
    <col min="4118" max="4118" width="13.85546875" style="17" bestFit="1" customWidth="1"/>
    <col min="4119" max="4119" width="8.7109375" style="17" bestFit="1" customWidth="1"/>
    <col min="4120" max="4120" width="13.85546875" style="17" bestFit="1" customWidth="1"/>
    <col min="4121" max="4121" width="8.7109375" style="17" bestFit="1" customWidth="1"/>
    <col min="4122" max="4122" width="13.85546875" style="17" bestFit="1" customWidth="1"/>
    <col min="4123" max="4123" width="8.7109375" style="17" bestFit="1" customWidth="1"/>
    <col min="4124" max="4124" width="17.85546875" style="17" bestFit="1" customWidth="1"/>
    <col min="4125" max="4126" width="9.140625" style="17"/>
    <col min="4127" max="4127" width="10" style="17" bestFit="1" customWidth="1"/>
    <col min="4128" max="4353" width="9.140625" style="17"/>
    <col min="4354" max="4354" width="4" style="17" customWidth="1"/>
    <col min="4355" max="4355" width="34.5703125" style="17" customWidth="1"/>
    <col min="4356" max="4356" width="11.85546875" style="17" bestFit="1" customWidth="1"/>
    <col min="4357" max="4357" width="8.140625" style="17" customWidth="1"/>
    <col min="4358" max="4358" width="13.85546875" style="17" bestFit="1" customWidth="1"/>
    <col min="4359" max="4359" width="8.140625" style="17" customWidth="1"/>
    <col min="4360" max="4360" width="13.85546875" style="17" bestFit="1" customWidth="1"/>
    <col min="4361" max="4361" width="8.7109375" style="17" customWidth="1"/>
    <col min="4362" max="4362" width="13.5703125" style="17" bestFit="1" customWidth="1"/>
    <col min="4363" max="4363" width="9" style="17" customWidth="1"/>
    <col min="4364" max="4364" width="13.5703125" style="17" bestFit="1" customWidth="1"/>
    <col min="4365" max="4365" width="9" style="17" bestFit="1" customWidth="1"/>
    <col min="4366" max="4366" width="13.5703125" style="17" bestFit="1" customWidth="1"/>
    <col min="4367" max="4367" width="9" style="17" bestFit="1" customWidth="1"/>
    <col min="4368" max="4368" width="13.85546875" style="17" bestFit="1" customWidth="1"/>
    <col min="4369" max="4369" width="8.7109375" style="17" bestFit="1" customWidth="1"/>
    <col min="4370" max="4370" width="13.85546875" style="17" bestFit="1" customWidth="1"/>
    <col min="4371" max="4371" width="8.7109375" style="17" bestFit="1" customWidth="1"/>
    <col min="4372" max="4372" width="13.85546875" style="17" bestFit="1" customWidth="1"/>
    <col min="4373" max="4373" width="8.7109375" style="17" bestFit="1" customWidth="1"/>
    <col min="4374" max="4374" width="13.85546875" style="17" bestFit="1" customWidth="1"/>
    <col min="4375" max="4375" width="8.7109375" style="17" bestFit="1" customWidth="1"/>
    <col min="4376" max="4376" width="13.85546875" style="17" bestFit="1" customWidth="1"/>
    <col min="4377" max="4377" width="8.7109375" style="17" bestFit="1" customWidth="1"/>
    <col min="4378" max="4378" width="13.85546875" style="17" bestFit="1" customWidth="1"/>
    <col min="4379" max="4379" width="8.7109375" style="17" bestFit="1" customWidth="1"/>
    <col min="4380" max="4380" width="17.85546875" style="17" bestFit="1" customWidth="1"/>
    <col min="4381" max="4382" width="9.140625" style="17"/>
    <col min="4383" max="4383" width="10" style="17" bestFit="1" customWidth="1"/>
    <col min="4384" max="4609" width="9.140625" style="17"/>
    <col min="4610" max="4610" width="4" style="17" customWidth="1"/>
    <col min="4611" max="4611" width="34.5703125" style="17" customWidth="1"/>
    <col min="4612" max="4612" width="11.85546875" style="17" bestFit="1" customWidth="1"/>
    <col min="4613" max="4613" width="8.140625" style="17" customWidth="1"/>
    <col min="4614" max="4614" width="13.85546875" style="17" bestFit="1" customWidth="1"/>
    <col min="4615" max="4615" width="8.140625" style="17" customWidth="1"/>
    <col min="4616" max="4616" width="13.85546875" style="17" bestFit="1" customWidth="1"/>
    <col min="4617" max="4617" width="8.7109375" style="17" customWidth="1"/>
    <col min="4618" max="4618" width="13.5703125" style="17" bestFit="1" customWidth="1"/>
    <col min="4619" max="4619" width="9" style="17" customWidth="1"/>
    <col min="4620" max="4620" width="13.5703125" style="17" bestFit="1" customWidth="1"/>
    <col min="4621" max="4621" width="9" style="17" bestFit="1" customWidth="1"/>
    <col min="4622" max="4622" width="13.5703125" style="17" bestFit="1" customWidth="1"/>
    <col min="4623" max="4623" width="9" style="17" bestFit="1" customWidth="1"/>
    <col min="4624" max="4624" width="13.85546875" style="17" bestFit="1" customWidth="1"/>
    <col min="4625" max="4625" width="8.7109375" style="17" bestFit="1" customWidth="1"/>
    <col min="4626" max="4626" width="13.85546875" style="17" bestFit="1" customWidth="1"/>
    <col min="4627" max="4627" width="8.7109375" style="17" bestFit="1" customWidth="1"/>
    <col min="4628" max="4628" width="13.85546875" style="17" bestFit="1" customWidth="1"/>
    <col min="4629" max="4629" width="8.7109375" style="17" bestFit="1" customWidth="1"/>
    <col min="4630" max="4630" width="13.85546875" style="17" bestFit="1" customWidth="1"/>
    <col min="4631" max="4631" width="8.7109375" style="17" bestFit="1" customWidth="1"/>
    <col min="4632" max="4632" width="13.85546875" style="17" bestFit="1" customWidth="1"/>
    <col min="4633" max="4633" width="8.7109375" style="17" bestFit="1" customWidth="1"/>
    <col min="4634" max="4634" width="13.85546875" style="17" bestFit="1" customWidth="1"/>
    <col min="4635" max="4635" width="8.7109375" style="17" bestFit="1" customWidth="1"/>
    <col min="4636" max="4636" width="17.85546875" style="17" bestFit="1" customWidth="1"/>
    <col min="4637" max="4638" width="9.140625" style="17"/>
    <col min="4639" max="4639" width="10" style="17" bestFit="1" customWidth="1"/>
    <col min="4640" max="4865" width="9.140625" style="17"/>
    <col min="4866" max="4866" width="4" style="17" customWidth="1"/>
    <col min="4867" max="4867" width="34.5703125" style="17" customWidth="1"/>
    <col min="4868" max="4868" width="11.85546875" style="17" bestFit="1" customWidth="1"/>
    <col min="4869" max="4869" width="8.140625" style="17" customWidth="1"/>
    <col min="4870" max="4870" width="13.85546875" style="17" bestFit="1" customWidth="1"/>
    <col min="4871" max="4871" width="8.140625" style="17" customWidth="1"/>
    <col min="4872" max="4872" width="13.85546875" style="17" bestFit="1" customWidth="1"/>
    <col min="4873" max="4873" width="8.7109375" style="17" customWidth="1"/>
    <col min="4874" max="4874" width="13.5703125" style="17" bestFit="1" customWidth="1"/>
    <col min="4875" max="4875" width="9" style="17" customWidth="1"/>
    <col min="4876" max="4876" width="13.5703125" style="17" bestFit="1" customWidth="1"/>
    <col min="4877" max="4877" width="9" style="17" bestFit="1" customWidth="1"/>
    <col min="4878" max="4878" width="13.5703125" style="17" bestFit="1" customWidth="1"/>
    <col min="4879" max="4879" width="9" style="17" bestFit="1" customWidth="1"/>
    <col min="4880" max="4880" width="13.85546875" style="17" bestFit="1" customWidth="1"/>
    <col min="4881" max="4881" width="8.7109375" style="17" bestFit="1" customWidth="1"/>
    <col min="4882" max="4882" width="13.85546875" style="17" bestFit="1" customWidth="1"/>
    <col min="4883" max="4883" width="8.7109375" style="17" bestFit="1" customWidth="1"/>
    <col min="4884" max="4884" width="13.85546875" style="17" bestFit="1" customWidth="1"/>
    <col min="4885" max="4885" width="8.7109375" style="17" bestFit="1" customWidth="1"/>
    <col min="4886" max="4886" width="13.85546875" style="17" bestFit="1" customWidth="1"/>
    <col min="4887" max="4887" width="8.7109375" style="17" bestFit="1" customWidth="1"/>
    <col min="4888" max="4888" width="13.85546875" style="17" bestFit="1" customWidth="1"/>
    <col min="4889" max="4889" width="8.7109375" style="17" bestFit="1" customWidth="1"/>
    <col min="4890" max="4890" width="13.85546875" style="17" bestFit="1" customWidth="1"/>
    <col min="4891" max="4891" width="8.7109375" style="17" bestFit="1" customWidth="1"/>
    <col min="4892" max="4892" width="17.85546875" style="17" bestFit="1" customWidth="1"/>
    <col min="4893" max="4894" width="9.140625" style="17"/>
    <col min="4895" max="4895" width="10" style="17" bestFit="1" customWidth="1"/>
    <col min="4896" max="5121" width="9.140625" style="17"/>
    <col min="5122" max="5122" width="4" style="17" customWidth="1"/>
    <col min="5123" max="5123" width="34.5703125" style="17" customWidth="1"/>
    <col min="5124" max="5124" width="11.85546875" style="17" bestFit="1" customWidth="1"/>
    <col min="5125" max="5125" width="8.140625" style="17" customWidth="1"/>
    <col min="5126" max="5126" width="13.85546875" style="17" bestFit="1" customWidth="1"/>
    <col min="5127" max="5127" width="8.140625" style="17" customWidth="1"/>
    <col min="5128" max="5128" width="13.85546875" style="17" bestFit="1" customWidth="1"/>
    <col min="5129" max="5129" width="8.7109375" style="17" customWidth="1"/>
    <col min="5130" max="5130" width="13.5703125" style="17" bestFit="1" customWidth="1"/>
    <col min="5131" max="5131" width="9" style="17" customWidth="1"/>
    <col min="5132" max="5132" width="13.5703125" style="17" bestFit="1" customWidth="1"/>
    <col min="5133" max="5133" width="9" style="17" bestFit="1" customWidth="1"/>
    <col min="5134" max="5134" width="13.5703125" style="17" bestFit="1" customWidth="1"/>
    <col min="5135" max="5135" width="9" style="17" bestFit="1" customWidth="1"/>
    <col min="5136" max="5136" width="13.85546875" style="17" bestFit="1" customWidth="1"/>
    <col min="5137" max="5137" width="8.7109375" style="17" bestFit="1" customWidth="1"/>
    <col min="5138" max="5138" width="13.85546875" style="17" bestFit="1" customWidth="1"/>
    <col min="5139" max="5139" width="8.7109375" style="17" bestFit="1" customWidth="1"/>
    <col min="5140" max="5140" width="13.85546875" style="17" bestFit="1" customWidth="1"/>
    <col min="5141" max="5141" width="8.7109375" style="17" bestFit="1" customWidth="1"/>
    <col min="5142" max="5142" width="13.85546875" style="17" bestFit="1" customWidth="1"/>
    <col min="5143" max="5143" width="8.7109375" style="17" bestFit="1" customWidth="1"/>
    <col min="5144" max="5144" width="13.85546875" style="17" bestFit="1" customWidth="1"/>
    <col min="5145" max="5145" width="8.7109375" style="17" bestFit="1" customWidth="1"/>
    <col min="5146" max="5146" width="13.85546875" style="17" bestFit="1" customWidth="1"/>
    <col min="5147" max="5147" width="8.7109375" style="17" bestFit="1" customWidth="1"/>
    <col min="5148" max="5148" width="17.85546875" style="17" bestFit="1" customWidth="1"/>
    <col min="5149" max="5150" width="9.140625" style="17"/>
    <col min="5151" max="5151" width="10" style="17" bestFit="1" customWidth="1"/>
    <col min="5152" max="5377" width="9.140625" style="17"/>
    <col min="5378" max="5378" width="4" style="17" customWidth="1"/>
    <col min="5379" max="5379" width="34.5703125" style="17" customWidth="1"/>
    <col min="5380" max="5380" width="11.85546875" style="17" bestFit="1" customWidth="1"/>
    <col min="5381" max="5381" width="8.140625" style="17" customWidth="1"/>
    <col min="5382" max="5382" width="13.85546875" style="17" bestFit="1" customWidth="1"/>
    <col min="5383" max="5383" width="8.140625" style="17" customWidth="1"/>
    <col min="5384" max="5384" width="13.85546875" style="17" bestFit="1" customWidth="1"/>
    <col min="5385" max="5385" width="8.7109375" style="17" customWidth="1"/>
    <col min="5386" max="5386" width="13.5703125" style="17" bestFit="1" customWidth="1"/>
    <col min="5387" max="5387" width="9" style="17" customWidth="1"/>
    <col min="5388" max="5388" width="13.5703125" style="17" bestFit="1" customWidth="1"/>
    <col min="5389" max="5389" width="9" style="17" bestFit="1" customWidth="1"/>
    <col min="5390" max="5390" width="13.5703125" style="17" bestFit="1" customWidth="1"/>
    <col min="5391" max="5391" width="9" style="17" bestFit="1" customWidth="1"/>
    <col min="5392" max="5392" width="13.85546875" style="17" bestFit="1" customWidth="1"/>
    <col min="5393" max="5393" width="8.7109375" style="17" bestFit="1" customWidth="1"/>
    <col min="5394" max="5394" width="13.85546875" style="17" bestFit="1" customWidth="1"/>
    <col min="5395" max="5395" width="8.7109375" style="17" bestFit="1" customWidth="1"/>
    <col min="5396" max="5396" width="13.85546875" style="17" bestFit="1" customWidth="1"/>
    <col min="5397" max="5397" width="8.7109375" style="17" bestFit="1" customWidth="1"/>
    <col min="5398" max="5398" width="13.85546875" style="17" bestFit="1" customWidth="1"/>
    <col min="5399" max="5399" width="8.7109375" style="17" bestFit="1" customWidth="1"/>
    <col min="5400" max="5400" width="13.85546875" style="17" bestFit="1" customWidth="1"/>
    <col min="5401" max="5401" width="8.7109375" style="17" bestFit="1" customWidth="1"/>
    <col min="5402" max="5402" width="13.85546875" style="17" bestFit="1" customWidth="1"/>
    <col min="5403" max="5403" width="8.7109375" style="17" bestFit="1" customWidth="1"/>
    <col min="5404" max="5404" width="17.85546875" style="17" bestFit="1" customWidth="1"/>
    <col min="5405" max="5406" width="9.140625" style="17"/>
    <col min="5407" max="5407" width="10" style="17" bestFit="1" customWidth="1"/>
    <col min="5408" max="5633" width="9.140625" style="17"/>
    <col min="5634" max="5634" width="4" style="17" customWidth="1"/>
    <col min="5635" max="5635" width="34.5703125" style="17" customWidth="1"/>
    <col min="5636" max="5636" width="11.85546875" style="17" bestFit="1" customWidth="1"/>
    <col min="5637" max="5637" width="8.140625" style="17" customWidth="1"/>
    <col min="5638" max="5638" width="13.85546875" style="17" bestFit="1" customWidth="1"/>
    <col min="5639" max="5639" width="8.140625" style="17" customWidth="1"/>
    <col min="5640" max="5640" width="13.85546875" style="17" bestFit="1" customWidth="1"/>
    <col min="5641" max="5641" width="8.7109375" style="17" customWidth="1"/>
    <col min="5642" max="5642" width="13.5703125" style="17" bestFit="1" customWidth="1"/>
    <col min="5643" max="5643" width="9" style="17" customWidth="1"/>
    <col min="5644" max="5644" width="13.5703125" style="17" bestFit="1" customWidth="1"/>
    <col min="5645" max="5645" width="9" style="17" bestFit="1" customWidth="1"/>
    <col min="5646" max="5646" width="13.5703125" style="17" bestFit="1" customWidth="1"/>
    <col min="5647" max="5647" width="9" style="17" bestFit="1" customWidth="1"/>
    <col min="5648" max="5648" width="13.85546875" style="17" bestFit="1" customWidth="1"/>
    <col min="5649" max="5649" width="8.7109375" style="17" bestFit="1" customWidth="1"/>
    <col min="5650" max="5650" width="13.85546875" style="17" bestFit="1" customWidth="1"/>
    <col min="5651" max="5651" width="8.7109375" style="17" bestFit="1" customWidth="1"/>
    <col min="5652" max="5652" width="13.85546875" style="17" bestFit="1" customWidth="1"/>
    <col min="5653" max="5653" width="8.7109375" style="17" bestFit="1" customWidth="1"/>
    <col min="5654" max="5654" width="13.85546875" style="17" bestFit="1" customWidth="1"/>
    <col min="5655" max="5655" width="8.7109375" style="17" bestFit="1" customWidth="1"/>
    <col min="5656" max="5656" width="13.85546875" style="17" bestFit="1" customWidth="1"/>
    <col min="5657" max="5657" width="8.7109375" style="17" bestFit="1" customWidth="1"/>
    <col min="5658" max="5658" width="13.85546875" style="17" bestFit="1" customWidth="1"/>
    <col min="5659" max="5659" width="8.7109375" style="17" bestFit="1" customWidth="1"/>
    <col min="5660" max="5660" width="17.85546875" style="17" bestFit="1" customWidth="1"/>
    <col min="5661" max="5662" width="9.140625" style="17"/>
    <col min="5663" max="5663" width="10" style="17" bestFit="1" customWidth="1"/>
    <col min="5664" max="5889" width="9.140625" style="17"/>
    <col min="5890" max="5890" width="4" style="17" customWidth="1"/>
    <col min="5891" max="5891" width="34.5703125" style="17" customWidth="1"/>
    <col min="5892" max="5892" width="11.85546875" style="17" bestFit="1" customWidth="1"/>
    <col min="5893" max="5893" width="8.140625" style="17" customWidth="1"/>
    <col min="5894" max="5894" width="13.85546875" style="17" bestFit="1" customWidth="1"/>
    <col min="5895" max="5895" width="8.140625" style="17" customWidth="1"/>
    <col min="5896" max="5896" width="13.85546875" style="17" bestFit="1" customWidth="1"/>
    <col min="5897" max="5897" width="8.7109375" style="17" customWidth="1"/>
    <col min="5898" max="5898" width="13.5703125" style="17" bestFit="1" customWidth="1"/>
    <col min="5899" max="5899" width="9" style="17" customWidth="1"/>
    <col min="5900" max="5900" width="13.5703125" style="17" bestFit="1" customWidth="1"/>
    <col min="5901" max="5901" width="9" style="17" bestFit="1" customWidth="1"/>
    <col min="5902" max="5902" width="13.5703125" style="17" bestFit="1" customWidth="1"/>
    <col min="5903" max="5903" width="9" style="17" bestFit="1" customWidth="1"/>
    <col min="5904" max="5904" width="13.85546875" style="17" bestFit="1" customWidth="1"/>
    <col min="5905" max="5905" width="8.7109375" style="17" bestFit="1" customWidth="1"/>
    <col min="5906" max="5906" width="13.85546875" style="17" bestFit="1" customWidth="1"/>
    <col min="5907" max="5907" width="8.7109375" style="17" bestFit="1" customWidth="1"/>
    <col min="5908" max="5908" width="13.85546875" style="17" bestFit="1" customWidth="1"/>
    <col min="5909" max="5909" width="8.7109375" style="17" bestFit="1" customWidth="1"/>
    <col min="5910" max="5910" width="13.85546875" style="17" bestFit="1" customWidth="1"/>
    <col min="5911" max="5911" width="8.7109375" style="17" bestFit="1" customWidth="1"/>
    <col min="5912" max="5912" width="13.85546875" style="17" bestFit="1" customWidth="1"/>
    <col min="5913" max="5913" width="8.7109375" style="17" bestFit="1" customWidth="1"/>
    <col min="5914" max="5914" width="13.85546875" style="17" bestFit="1" customWidth="1"/>
    <col min="5915" max="5915" width="8.7109375" style="17" bestFit="1" customWidth="1"/>
    <col min="5916" max="5916" width="17.85546875" style="17" bestFit="1" customWidth="1"/>
    <col min="5917" max="5918" width="9.140625" style="17"/>
    <col min="5919" max="5919" width="10" style="17" bestFit="1" customWidth="1"/>
    <col min="5920" max="6145" width="9.140625" style="17"/>
    <col min="6146" max="6146" width="4" style="17" customWidth="1"/>
    <col min="6147" max="6147" width="34.5703125" style="17" customWidth="1"/>
    <col min="6148" max="6148" width="11.85546875" style="17" bestFit="1" customWidth="1"/>
    <col min="6149" max="6149" width="8.140625" style="17" customWidth="1"/>
    <col min="6150" max="6150" width="13.85546875" style="17" bestFit="1" customWidth="1"/>
    <col min="6151" max="6151" width="8.140625" style="17" customWidth="1"/>
    <col min="6152" max="6152" width="13.85546875" style="17" bestFit="1" customWidth="1"/>
    <col min="6153" max="6153" width="8.7109375" style="17" customWidth="1"/>
    <col min="6154" max="6154" width="13.5703125" style="17" bestFit="1" customWidth="1"/>
    <col min="6155" max="6155" width="9" style="17" customWidth="1"/>
    <col min="6156" max="6156" width="13.5703125" style="17" bestFit="1" customWidth="1"/>
    <col min="6157" max="6157" width="9" style="17" bestFit="1" customWidth="1"/>
    <col min="6158" max="6158" width="13.5703125" style="17" bestFit="1" customWidth="1"/>
    <col min="6159" max="6159" width="9" style="17" bestFit="1" customWidth="1"/>
    <col min="6160" max="6160" width="13.85546875" style="17" bestFit="1" customWidth="1"/>
    <col min="6161" max="6161" width="8.7109375" style="17" bestFit="1" customWidth="1"/>
    <col min="6162" max="6162" width="13.85546875" style="17" bestFit="1" customWidth="1"/>
    <col min="6163" max="6163" width="8.7109375" style="17" bestFit="1" customWidth="1"/>
    <col min="6164" max="6164" width="13.85546875" style="17" bestFit="1" customWidth="1"/>
    <col min="6165" max="6165" width="8.7109375" style="17" bestFit="1" customWidth="1"/>
    <col min="6166" max="6166" width="13.85546875" style="17" bestFit="1" customWidth="1"/>
    <col min="6167" max="6167" width="8.7109375" style="17" bestFit="1" customWidth="1"/>
    <col min="6168" max="6168" width="13.85546875" style="17" bestFit="1" customWidth="1"/>
    <col min="6169" max="6169" width="8.7109375" style="17" bestFit="1" customWidth="1"/>
    <col min="6170" max="6170" width="13.85546875" style="17" bestFit="1" customWidth="1"/>
    <col min="6171" max="6171" width="8.7109375" style="17" bestFit="1" customWidth="1"/>
    <col min="6172" max="6172" width="17.85546875" style="17" bestFit="1" customWidth="1"/>
    <col min="6173" max="6174" width="9.140625" style="17"/>
    <col min="6175" max="6175" width="10" style="17" bestFit="1" customWidth="1"/>
    <col min="6176" max="6401" width="9.140625" style="17"/>
    <col min="6402" max="6402" width="4" style="17" customWidth="1"/>
    <col min="6403" max="6403" width="34.5703125" style="17" customWidth="1"/>
    <col min="6404" max="6404" width="11.85546875" style="17" bestFit="1" customWidth="1"/>
    <col min="6405" max="6405" width="8.140625" style="17" customWidth="1"/>
    <col min="6406" max="6406" width="13.85546875" style="17" bestFit="1" customWidth="1"/>
    <col min="6407" max="6407" width="8.140625" style="17" customWidth="1"/>
    <col min="6408" max="6408" width="13.85546875" style="17" bestFit="1" customWidth="1"/>
    <col min="6409" max="6409" width="8.7109375" style="17" customWidth="1"/>
    <col min="6410" max="6410" width="13.5703125" style="17" bestFit="1" customWidth="1"/>
    <col min="6411" max="6411" width="9" style="17" customWidth="1"/>
    <col min="6412" max="6412" width="13.5703125" style="17" bestFit="1" customWidth="1"/>
    <col min="6413" max="6413" width="9" style="17" bestFit="1" customWidth="1"/>
    <col min="6414" max="6414" width="13.5703125" style="17" bestFit="1" customWidth="1"/>
    <col min="6415" max="6415" width="9" style="17" bestFit="1" customWidth="1"/>
    <col min="6416" max="6416" width="13.85546875" style="17" bestFit="1" customWidth="1"/>
    <col min="6417" max="6417" width="8.7109375" style="17" bestFit="1" customWidth="1"/>
    <col min="6418" max="6418" width="13.85546875" style="17" bestFit="1" customWidth="1"/>
    <col min="6419" max="6419" width="8.7109375" style="17" bestFit="1" customWidth="1"/>
    <col min="6420" max="6420" width="13.85546875" style="17" bestFit="1" customWidth="1"/>
    <col min="6421" max="6421" width="8.7109375" style="17" bestFit="1" customWidth="1"/>
    <col min="6422" max="6422" width="13.85546875" style="17" bestFit="1" customWidth="1"/>
    <col min="6423" max="6423" width="8.7109375" style="17" bestFit="1" customWidth="1"/>
    <col min="6424" max="6424" width="13.85546875" style="17" bestFit="1" customWidth="1"/>
    <col min="6425" max="6425" width="8.7109375" style="17" bestFit="1" customWidth="1"/>
    <col min="6426" max="6426" width="13.85546875" style="17" bestFit="1" customWidth="1"/>
    <col min="6427" max="6427" width="8.7109375" style="17" bestFit="1" customWidth="1"/>
    <col min="6428" max="6428" width="17.85546875" style="17" bestFit="1" customWidth="1"/>
    <col min="6429" max="6430" width="9.140625" style="17"/>
    <col min="6431" max="6431" width="10" style="17" bestFit="1" customWidth="1"/>
    <col min="6432" max="6657" width="9.140625" style="17"/>
    <col min="6658" max="6658" width="4" style="17" customWidth="1"/>
    <col min="6659" max="6659" width="34.5703125" style="17" customWidth="1"/>
    <col min="6660" max="6660" width="11.85546875" style="17" bestFit="1" customWidth="1"/>
    <col min="6661" max="6661" width="8.140625" style="17" customWidth="1"/>
    <col min="6662" max="6662" width="13.85546875" style="17" bestFit="1" customWidth="1"/>
    <col min="6663" max="6663" width="8.140625" style="17" customWidth="1"/>
    <col min="6664" max="6664" width="13.85546875" style="17" bestFit="1" customWidth="1"/>
    <col min="6665" max="6665" width="8.7109375" style="17" customWidth="1"/>
    <col min="6666" max="6666" width="13.5703125" style="17" bestFit="1" customWidth="1"/>
    <col min="6667" max="6667" width="9" style="17" customWidth="1"/>
    <col min="6668" max="6668" width="13.5703125" style="17" bestFit="1" customWidth="1"/>
    <col min="6669" max="6669" width="9" style="17" bestFit="1" customWidth="1"/>
    <col min="6670" max="6670" width="13.5703125" style="17" bestFit="1" customWidth="1"/>
    <col min="6671" max="6671" width="9" style="17" bestFit="1" customWidth="1"/>
    <col min="6672" max="6672" width="13.85546875" style="17" bestFit="1" customWidth="1"/>
    <col min="6673" max="6673" width="8.7109375" style="17" bestFit="1" customWidth="1"/>
    <col min="6674" max="6674" width="13.85546875" style="17" bestFit="1" customWidth="1"/>
    <col min="6675" max="6675" width="8.7109375" style="17" bestFit="1" customWidth="1"/>
    <col min="6676" max="6676" width="13.85546875" style="17" bestFit="1" customWidth="1"/>
    <col min="6677" max="6677" width="8.7109375" style="17" bestFit="1" customWidth="1"/>
    <col min="6678" max="6678" width="13.85546875" style="17" bestFit="1" customWidth="1"/>
    <col min="6679" max="6679" width="8.7109375" style="17" bestFit="1" customWidth="1"/>
    <col min="6680" max="6680" width="13.85546875" style="17" bestFit="1" customWidth="1"/>
    <col min="6681" max="6681" width="8.7109375" style="17" bestFit="1" customWidth="1"/>
    <col min="6682" max="6682" width="13.85546875" style="17" bestFit="1" customWidth="1"/>
    <col min="6683" max="6683" width="8.7109375" style="17" bestFit="1" customWidth="1"/>
    <col min="6684" max="6684" width="17.85546875" style="17" bestFit="1" customWidth="1"/>
    <col min="6685" max="6686" width="9.140625" style="17"/>
    <col min="6687" max="6687" width="10" style="17" bestFit="1" customWidth="1"/>
    <col min="6688" max="6913" width="9.140625" style="17"/>
    <col min="6914" max="6914" width="4" style="17" customWidth="1"/>
    <col min="6915" max="6915" width="34.5703125" style="17" customWidth="1"/>
    <col min="6916" max="6916" width="11.85546875" style="17" bestFit="1" customWidth="1"/>
    <col min="6917" max="6917" width="8.140625" style="17" customWidth="1"/>
    <col min="6918" max="6918" width="13.85546875" style="17" bestFit="1" customWidth="1"/>
    <col min="6919" max="6919" width="8.140625" style="17" customWidth="1"/>
    <col min="6920" max="6920" width="13.85546875" style="17" bestFit="1" customWidth="1"/>
    <col min="6921" max="6921" width="8.7109375" style="17" customWidth="1"/>
    <col min="6922" max="6922" width="13.5703125" style="17" bestFit="1" customWidth="1"/>
    <col min="6923" max="6923" width="9" style="17" customWidth="1"/>
    <col min="6924" max="6924" width="13.5703125" style="17" bestFit="1" customWidth="1"/>
    <col min="6925" max="6925" width="9" style="17" bestFit="1" customWidth="1"/>
    <col min="6926" max="6926" width="13.5703125" style="17" bestFit="1" customWidth="1"/>
    <col min="6927" max="6927" width="9" style="17" bestFit="1" customWidth="1"/>
    <col min="6928" max="6928" width="13.85546875" style="17" bestFit="1" customWidth="1"/>
    <col min="6929" max="6929" width="8.7109375" style="17" bestFit="1" customWidth="1"/>
    <col min="6930" max="6930" width="13.85546875" style="17" bestFit="1" customWidth="1"/>
    <col min="6931" max="6931" width="8.7109375" style="17" bestFit="1" customWidth="1"/>
    <col min="6932" max="6932" width="13.85546875" style="17" bestFit="1" customWidth="1"/>
    <col min="6933" max="6933" width="8.7109375" style="17" bestFit="1" customWidth="1"/>
    <col min="6934" max="6934" width="13.85546875" style="17" bestFit="1" customWidth="1"/>
    <col min="6935" max="6935" width="8.7109375" style="17" bestFit="1" customWidth="1"/>
    <col min="6936" max="6936" width="13.85546875" style="17" bestFit="1" customWidth="1"/>
    <col min="6937" max="6937" width="8.7109375" style="17" bestFit="1" customWidth="1"/>
    <col min="6938" max="6938" width="13.85546875" style="17" bestFit="1" customWidth="1"/>
    <col min="6939" max="6939" width="8.7109375" style="17" bestFit="1" customWidth="1"/>
    <col min="6940" max="6940" width="17.85546875" style="17" bestFit="1" customWidth="1"/>
    <col min="6941" max="6942" width="9.140625" style="17"/>
    <col min="6943" max="6943" width="10" style="17" bestFit="1" customWidth="1"/>
    <col min="6944" max="7169" width="9.140625" style="17"/>
    <col min="7170" max="7170" width="4" style="17" customWidth="1"/>
    <col min="7171" max="7171" width="34.5703125" style="17" customWidth="1"/>
    <col min="7172" max="7172" width="11.85546875" style="17" bestFit="1" customWidth="1"/>
    <col min="7173" max="7173" width="8.140625" style="17" customWidth="1"/>
    <col min="7174" max="7174" width="13.85546875" style="17" bestFit="1" customWidth="1"/>
    <col min="7175" max="7175" width="8.140625" style="17" customWidth="1"/>
    <col min="7176" max="7176" width="13.85546875" style="17" bestFit="1" customWidth="1"/>
    <col min="7177" max="7177" width="8.7109375" style="17" customWidth="1"/>
    <col min="7178" max="7178" width="13.5703125" style="17" bestFit="1" customWidth="1"/>
    <col min="7179" max="7179" width="9" style="17" customWidth="1"/>
    <col min="7180" max="7180" width="13.5703125" style="17" bestFit="1" customWidth="1"/>
    <col min="7181" max="7181" width="9" style="17" bestFit="1" customWidth="1"/>
    <col min="7182" max="7182" width="13.5703125" style="17" bestFit="1" customWidth="1"/>
    <col min="7183" max="7183" width="9" style="17" bestFit="1" customWidth="1"/>
    <col min="7184" max="7184" width="13.85546875" style="17" bestFit="1" customWidth="1"/>
    <col min="7185" max="7185" width="8.7109375" style="17" bestFit="1" customWidth="1"/>
    <col min="7186" max="7186" width="13.85546875" style="17" bestFit="1" customWidth="1"/>
    <col min="7187" max="7187" width="8.7109375" style="17" bestFit="1" customWidth="1"/>
    <col min="7188" max="7188" width="13.85546875" style="17" bestFit="1" customWidth="1"/>
    <col min="7189" max="7189" width="8.7109375" style="17" bestFit="1" customWidth="1"/>
    <col min="7190" max="7190" width="13.85546875" style="17" bestFit="1" customWidth="1"/>
    <col min="7191" max="7191" width="8.7109375" style="17" bestFit="1" customWidth="1"/>
    <col min="7192" max="7192" width="13.85546875" style="17" bestFit="1" customWidth="1"/>
    <col min="7193" max="7193" width="8.7109375" style="17" bestFit="1" customWidth="1"/>
    <col min="7194" max="7194" width="13.85546875" style="17" bestFit="1" customWidth="1"/>
    <col min="7195" max="7195" width="8.7109375" style="17" bestFit="1" customWidth="1"/>
    <col min="7196" max="7196" width="17.85546875" style="17" bestFit="1" customWidth="1"/>
    <col min="7197" max="7198" width="9.140625" style="17"/>
    <col min="7199" max="7199" width="10" style="17" bestFit="1" customWidth="1"/>
    <col min="7200" max="7425" width="9.140625" style="17"/>
    <col min="7426" max="7426" width="4" style="17" customWidth="1"/>
    <col min="7427" max="7427" width="34.5703125" style="17" customWidth="1"/>
    <col min="7428" max="7428" width="11.85546875" style="17" bestFit="1" customWidth="1"/>
    <col min="7429" max="7429" width="8.140625" style="17" customWidth="1"/>
    <col min="7430" max="7430" width="13.85546875" style="17" bestFit="1" customWidth="1"/>
    <col min="7431" max="7431" width="8.140625" style="17" customWidth="1"/>
    <col min="7432" max="7432" width="13.85546875" style="17" bestFit="1" customWidth="1"/>
    <col min="7433" max="7433" width="8.7109375" style="17" customWidth="1"/>
    <col min="7434" max="7434" width="13.5703125" style="17" bestFit="1" customWidth="1"/>
    <col min="7435" max="7435" width="9" style="17" customWidth="1"/>
    <col min="7436" max="7436" width="13.5703125" style="17" bestFit="1" customWidth="1"/>
    <col min="7437" max="7437" width="9" style="17" bestFit="1" customWidth="1"/>
    <col min="7438" max="7438" width="13.5703125" style="17" bestFit="1" customWidth="1"/>
    <col min="7439" max="7439" width="9" style="17" bestFit="1" customWidth="1"/>
    <col min="7440" max="7440" width="13.85546875" style="17" bestFit="1" customWidth="1"/>
    <col min="7441" max="7441" width="8.7109375" style="17" bestFit="1" customWidth="1"/>
    <col min="7442" max="7442" width="13.85546875" style="17" bestFit="1" customWidth="1"/>
    <col min="7443" max="7443" width="8.7109375" style="17" bestFit="1" customWidth="1"/>
    <col min="7444" max="7444" width="13.85546875" style="17" bestFit="1" customWidth="1"/>
    <col min="7445" max="7445" width="8.7109375" style="17" bestFit="1" customWidth="1"/>
    <col min="7446" max="7446" width="13.85546875" style="17" bestFit="1" customWidth="1"/>
    <col min="7447" max="7447" width="8.7109375" style="17" bestFit="1" customWidth="1"/>
    <col min="7448" max="7448" width="13.85546875" style="17" bestFit="1" customWidth="1"/>
    <col min="7449" max="7449" width="8.7109375" style="17" bestFit="1" customWidth="1"/>
    <col min="7450" max="7450" width="13.85546875" style="17" bestFit="1" customWidth="1"/>
    <col min="7451" max="7451" width="8.7109375" style="17" bestFit="1" customWidth="1"/>
    <col min="7452" max="7452" width="17.85546875" style="17" bestFit="1" customWidth="1"/>
    <col min="7453" max="7454" width="9.140625" style="17"/>
    <col min="7455" max="7455" width="10" style="17" bestFit="1" customWidth="1"/>
    <col min="7456" max="7681" width="9.140625" style="17"/>
    <col min="7682" max="7682" width="4" style="17" customWidth="1"/>
    <col min="7683" max="7683" width="34.5703125" style="17" customWidth="1"/>
    <col min="7684" max="7684" width="11.85546875" style="17" bestFit="1" customWidth="1"/>
    <col min="7685" max="7685" width="8.140625" style="17" customWidth="1"/>
    <col min="7686" max="7686" width="13.85546875" style="17" bestFit="1" customWidth="1"/>
    <col min="7687" max="7687" width="8.140625" style="17" customWidth="1"/>
    <col min="7688" max="7688" width="13.85546875" style="17" bestFit="1" customWidth="1"/>
    <col min="7689" max="7689" width="8.7109375" style="17" customWidth="1"/>
    <col min="7690" max="7690" width="13.5703125" style="17" bestFit="1" customWidth="1"/>
    <col min="7691" max="7691" width="9" style="17" customWidth="1"/>
    <col min="7692" max="7692" width="13.5703125" style="17" bestFit="1" customWidth="1"/>
    <col min="7693" max="7693" width="9" style="17" bestFit="1" customWidth="1"/>
    <col min="7694" max="7694" width="13.5703125" style="17" bestFit="1" customWidth="1"/>
    <col min="7695" max="7695" width="9" style="17" bestFit="1" customWidth="1"/>
    <col min="7696" max="7696" width="13.85546875" style="17" bestFit="1" customWidth="1"/>
    <col min="7697" max="7697" width="8.7109375" style="17" bestFit="1" customWidth="1"/>
    <col min="7698" max="7698" width="13.85546875" style="17" bestFit="1" customWidth="1"/>
    <col min="7699" max="7699" width="8.7109375" style="17" bestFit="1" customWidth="1"/>
    <col min="7700" max="7700" width="13.85546875" style="17" bestFit="1" customWidth="1"/>
    <col min="7701" max="7701" width="8.7109375" style="17" bestFit="1" customWidth="1"/>
    <col min="7702" max="7702" width="13.85546875" style="17" bestFit="1" customWidth="1"/>
    <col min="7703" max="7703" width="8.7109375" style="17" bestFit="1" customWidth="1"/>
    <col min="7704" max="7704" width="13.85546875" style="17" bestFit="1" customWidth="1"/>
    <col min="7705" max="7705" width="8.7109375" style="17" bestFit="1" customWidth="1"/>
    <col min="7706" max="7706" width="13.85546875" style="17" bestFit="1" customWidth="1"/>
    <col min="7707" max="7707" width="8.7109375" style="17" bestFit="1" customWidth="1"/>
    <col min="7708" max="7708" width="17.85546875" style="17" bestFit="1" customWidth="1"/>
    <col min="7709" max="7710" width="9.140625" style="17"/>
    <col min="7711" max="7711" width="10" style="17" bestFit="1" customWidth="1"/>
    <col min="7712" max="7937" width="9.140625" style="17"/>
    <col min="7938" max="7938" width="4" style="17" customWidth="1"/>
    <col min="7939" max="7939" width="34.5703125" style="17" customWidth="1"/>
    <col min="7940" max="7940" width="11.85546875" style="17" bestFit="1" customWidth="1"/>
    <col min="7941" max="7941" width="8.140625" style="17" customWidth="1"/>
    <col min="7942" max="7942" width="13.85546875" style="17" bestFit="1" customWidth="1"/>
    <col min="7943" max="7943" width="8.140625" style="17" customWidth="1"/>
    <col min="7944" max="7944" width="13.85546875" style="17" bestFit="1" customWidth="1"/>
    <col min="7945" max="7945" width="8.7109375" style="17" customWidth="1"/>
    <col min="7946" max="7946" width="13.5703125" style="17" bestFit="1" customWidth="1"/>
    <col min="7947" max="7947" width="9" style="17" customWidth="1"/>
    <col min="7948" max="7948" width="13.5703125" style="17" bestFit="1" customWidth="1"/>
    <col min="7949" max="7949" width="9" style="17" bestFit="1" customWidth="1"/>
    <col min="7950" max="7950" width="13.5703125" style="17" bestFit="1" customWidth="1"/>
    <col min="7951" max="7951" width="9" style="17" bestFit="1" customWidth="1"/>
    <col min="7952" max="7952" width="13.85546875" style="17" bestFit="1" customWidth="1"/>
    <col min="7953" max="7953" width="8.7109375" style="17" bestFit="1" customWidth="1"/>
    <col min="7954" max="7954" width="13.85546875" style="17" bestFit="1" customWidth="1"/>
    <col min="7955" max="7955" width="8.7109375" style="17" bestFit="1" customWidth="1"/>
    <col min="7956" max="7956" width="13.85546875" style="17" bestFit="1" customWidth="1"/>
    <col min="7957" max="7957" width="8.7109375" style="17" bestFit="1" customWidth="1"/>
    <col min="7958" max="7958" width="13.85546875" style="17" bestFit="1" customWidth="1"/>
    <col min="7959" max="7959" width="8.7109375" style="17" bestFit="1" customWidth="1"/>
    <col min="7960" max="7960" width="13.85546875" style="17" bestFit="1" customWidth="1"/>
    <col min="7961" max="7961" width="8.7109375" style="17" bestFit="1" customWidth="1"/>
    <col min="7962" max="7962" width="13.85546875" style="17" bestFit="1" customWidth="1"/>
    <col min="7963" max="7963" width="8.7109375" style="17" bestFit="1" customWidth="1"/>
    <col min="7964" max="7964" width="17.85546875" style="17" bestFit="1" customWidth="1"/>
    <col min="7965" max="7966" width="9.140625" style="17"/>
    <col min="7967" max="7967" width="10" style="17" bestFit="1" customWidth="1"/>
    <col min="7968" max="8193" width="9.140625" style="17"/>
    <col min="8194" max="8194" width="4" style="17" customWidth="1"/>
    <col min="8195" max="8195" width="34.5703125" style="17" customWidth="1"/>
    <col min="8196" max="8196" width="11.85546875" style="17" bestFit="1" customWidth="1"/>
    <col min="8197" max="8197" width="8.140625" style="17" customWidth="1"/>
    <col min="8198" max="8198" width="13.85546875" style="17" bestFit="1" customWidth="1"/>
    <col min="8199" max="8199" width="8.140625" style="17" customWidth="1"/>
    <col min="8200" max="8200" width="13.85546875" style="17" bestFit="1" customWidth="1"/>
    <col min="8201" max="8201" width="8.7109375" style="17" customWidth="1"/>
    <col min="8202" max="8202" width="13.5703125" style="17" bestFit="1" customWidth="1"/>
    <col min="8203" max="8203" width="9" style="17" customWidth="1"/>
    <col min="8204" max="8204" width="13.5703125" style="17" bestFit="1" customWidth="1"/>
    <col min="8205" max="8205" width="9" style="17" bestFit="1" customWidth="1"/>
    <col min="8206" max="8206" width="13.5703125" style="17" bestFit="1" customWidth="1"/>
    <col min="8207" max="8207" width="9" style="17" bestFit="1" customWidth="1"/>
    <col min="8208" max="8208" width="13.85546875" style="17" bestFit="1" customWidth="1"/>
    <col min="8209" max="8209" width="8.7109375" style="17" bestFit="1" customWidth="1"/>
    <col min="8210" max="8210" width="13.85546875" style="17" bestFit="1" customWidth="1"/>
    <col min="8211" max="8211" width="8.7109375" style="17" bestFit="1" customWidth="1"/>
    <col min="8212" max="8212" width="13.85546875" style="17" bestFit="1" customWidth="1"/>
    <col min="8213" max="8213" width="8.7109375" style="17" bestFit="1" customWidth="1"/>
    <col min="8214" max="8214" width="13.85546875" style="17" bestFit="1" customWidth="1"/>
    <col min="8215" max="8215" width="8.7109375" style="17" bestFit="1" customWidth="1"/>
    <col min="8216" max="8216" width="13.85546875" style="17" bestFit="1" customWidth="1"/>
    <col min="8217" max="8217" width="8.7109375" style="17" bestFit="1" customWidth="1"/>
    <col min="8218" max="8218" width="13.85546875" style="17" bestFit="1" customWidth="1"/>
    <col min="8219" max="8219" width="8.7109375" style="17" bestFit="1" customWidth="1"/>
    <col min="8220" max="8220" width="17.85546875" style="17" bestFit="1" customWidth="1"/>
    <col min="8221" max="8222" width="9.140625" style="17"/>
    <col min="8223" max="8223" width="10" style="17" bestFit="1" customWidth="1"/>
    <col min="8224" max="8449" width="9.140625" style="17"/>
    <col min="8450" max="8450" width="4" style="17" customWidth="1"/>
    <col min="8451" max="8451" width="34.5703125" style="17" customWidth="1"/>
    <col min="8452" max="8452" width="11.85546875" style="17" bestFit="1" customWidth="1"/>
    <col min="8453" max="8453" width="8.140625" style="17" customWidth="1"/>
    <col min="8454" max="8454" width="13.85546875" style="17" bestFit="1" customWidth="1"/>
    <col min="8455" max="8455" width="8.140625" style="17" customWidth="1"/>
    <col min="8456" max="8456" width="13.85546875" style="17" bestFit="1" customWidth="1"/>
    <col min="8457" max="8457" width="8.7109375" style="17" customWidth="1"/>
    <col min="8458" max="8458" width="13.5703125" style="17" bestFit="1" customWidth="1"/>
    <col min="8459" max="8459" width="9" style="17" customWidth="1"/>
    <col min="8460" max="8460" width="13.5703125" style="17" bestFit="1" customWidth="1"/>
    <col min="8461" max="8461" width="9" style="17" bestFit="1" customWidth="1"/>
    <col min="8462" max="8462" width="13.5703125" style="17" bestFit="1" customWidth="1"/>
    <col min="8463" max="8463" width="9" style="17" bestFit="1" customWidth="1"/>
    <col min="8464" max="8464" width="13.85546875" style="17" bestFit="1" customWidth="1"/>
    <col min="8465" max="8465" width="8.7109375" style="17" bestFit="1" customWidth="1"/>
    <col min="8466" max="8466" width="13.85546875" style="17" bestFit="1" customWidth="1"/>
    <col min="8467" max="8467" width="8.7109375" style="17" bestFit="1" customWidth="1"/>
    <col min="8468" max="8468" width="13.85546875" style="17" bestFit="1" customWidth="1"/>
    <col min="8469" max="8469" width="8.7109375" style="17" bestFit="1" customWidth="1"/>
    <col min="8470" max="8470" width="13.85546875" style="17" bestFit="1" customWidth="1"/>
    <col min="8471" max="8471" width="8.7109375" style="17" bestFit="1" customWidth="1"/>
    <col min="8472" max="8472" width="13.85546875" style="17" bestFit="1" customWidth="1"/>
    <col min="8473" max="8473" width="8.7109375" style="17" bestFit="1" customWidth="1"/>
    <col min="8474" max="8474" width="13.85546875" style="17" bestFit="1" customWidth="1"/>
    <col min="8475" max="8475" width="8.7109375" style="17" bestFit="1" customWidth="1"/>
    <col min="8476" max="8476" width="17.85546875" style="17" bestFit="1" customWidth="1"/>
    <col min="8477" max="8478" width="9.140625" style="17"/>
    <col min="8479" max="8479" width="10" style="17" bestFit="1" customWidth="1"/>
    <col min="8480" max="8705" width="9.140625" style="17"/>
    <col min="8706" max="8706" width="4" style="17" customWidth="1"/>
    <col min="8707" max="8707" width="34.5703125" style="17" customWidth="1"/>
    <col min="8708" max="8708" width="11.85546875" style="17" bestFit="1" customWidth="1"/>
    <col min="8709" max="8709" width="8.140625" style="17" customWidth="1"/>
    <col min="8710" max="8710" width="13.85546875" style="17" bestFit="1" customWidth="1"/>
    <col min="8711" max="8711" width="8.140625" style="17" customWidth="1"/>
    <col min="8712" max="8712" width="13.85546875" style="17" bestFit="1" customWidth="1"/>
    <col min="8713" max="8713" width="8.7109375" style="17" customWidth="1"/>
    <col min="8714" max="8714" width="13.5703125" style="17" bestFit="1" customWidth="1"/>
    <col min="8715" max="8715" width="9" style="17" customWidth="1"/>
    <col min="8716" max="8716" width="13.5703125" style="17" bestFit="1" customWidth="1"/>
    <col min="8717" max="8717" width="9" style="17" bestFit="1" customWidth="1"/>
    <col min="8718" max="8718" width="13.5703125" style="17" bestFit="1" customWidth="1"/>
    <col min="8719" max="8719" width="9" style="17" bestFit="1" customWidth="1"/>
    <col min="8720" max="8720" width="13.85546875" style="17" bestFit="1" customWidth="1"/>
    <col min="8721" max="8721" width="8.7109375" style="17" bestFit="1" customWidth="1"/>
    <col min="8722" max="8722" width="13.85546875" style="17" bestFit="1" customWidth="1"/>
    <col min="8723" max="8723" width="8.7109375" style="17" bestFit="1" customWidth="1"/>
    <col min="8724" max="8724" width="13.85546875" style="17" bestFit="1" customWidth="1"/>
    <col min="8725" max="8725" width="8.7109375" style="17" bestFit="1" customWidth="1"/>
    <col min="8726" max="8726" width="13.85546875" style="17" bestFit="1" customWidth="1"/>
    <col min="8727" max="8727" width="8.7109375" style="17" bestFit="1" customWidth="1"/>
    <col min="8728" max="8728" width="13.85546875" style="17" bestFit="1" customWidth="1"/>
    <col min="8729" max="8729" width="8.7109375" style="17" bestFit="1" customWidth="1"/>
    <col min="8730" max="8730" width="13.85546875" style="17" bestFit="1" customWidth="1"/>
    <col min="8731" max="8731" width="8.7109375" style="17" bestFit="1" customWidth="1"/>
    <col min="8732" max="8732" width="17.85546875" style="17" bestFit="1" customWidth="1"/>
    <col min="8733" max="8734" width="9.140625" style="17"/>
    <col min="8735" max="8735" width="10" style="17" bestFit="1" customWidth="1"/>
    <col min="8736" max="8961" width="9.140625" style="17"/>
    <col min="8962" max="8962" width="4" style="17" customWidth="1"/>
    <col min="8963" max="8963" width="34.5703125" style="17" customWidth="1"/>
    <col min="8964" max="8964" width="11.85546875" style="17" bestFit="1" customWidth="1"/>
    <col min="8965" max="8965" width="8.140625" style="17" customWidth="1"/>
    <col min="8966" max="8966" width="13.85546875" style="17" bestFit="1" customWidth="1"/>
    <col min="8967" max="8967" width="8.140625" style="17" customWidth="1"/>
    <col min="8968" max="8968" width="13.85546875" style="17" bestFit="1" customWidth="1"/>
    <col min="8969" max="8969" width="8.7109375" style="17" customWidth="1"/>
    <col min="8970" max="8970" width="13.5703125" style="17" bestFit="1" customWidth="1"/>
    <col min="8971" max="8971" width="9" style="17" customWidth="1"/>
    <col min="8972" max="8972" width="13.5703125" style="17" bestFit="1" customWidth="1"/>
    <col min="8973" max="8973" width="9" style="17" bestFit="1" customWidth="1"/>
    <col min="8974" max="8974" width="13.5703125" style="17" bestFit="1" customWidth="1"/>
    <col min="8975" max="8975" width="9" style="17" bestFit="1" customWidth="1"/>
    <col min="8976" max="8976" width="13.85546875" style="17" bestFit="1" customWidth="1"/>
    <col min="8977" max="8977" width="8.7109375" style="17" bestFit="1" customWidth="1"/>
    <col min="8978" max="8978" width="13.85546875" style="17" bestFit="1" customWidth="1"/>
    <col min="8979" max="8979" width="8.7109375" style="17" bestFit="1" customWidth="1"/>
    <col min="8980" max="8980" width="13.85546875" style="17" bestFit="1" customWidth="1"/>
    <col min="8981" max="8981" width="8.7109375" style="17" bestFit="1" customWidth="1"/>
    <col min="8982" max="8982" width="13.85546875" style="17" bestFit="1" customWidth="1"/>
    <col min="8983" max="8983" width="8.7109375" style="17" bestFit="1" customWidth="1"/>
    <col min="8984" max="8984" width="13.85546875" style="17" bestFit="1" customWidth="1"/>
    <col min="8985" max="8985" width="8.7109375" style="17" bestFit="1" customWidth="1"/>
    <col min="8986" max="8986" width="13.85546875" style="17" bestFit="1" customWidth="1"/>
    <col min="8987" max="8987" width="8.7109375" style="17" bestFit="1" customWidth="1"/>
    <col min="8988" max="8988" width="17.85546875" style="17" bestFit="1" customWidth="1"/>
    <col min="8989" max="8990" width="9.140625" style="17"/>
    <col min="8991" max="8991" width="10" style="17" bestFit="1" customWidth="1"/>
    <col min="8992" max="9217" width="9.140625" style="17"/>
    <col min="9218" max="9218" width="4" style="17" customWidth="1"/>
    <col min="9219" max="9219" width="34.5703125" style="17" customWidth="1"/>
    <col min="9220" max="9220" width="11.85546875" style="17" bestFit="1" customWidth="1"/>
    <col min="9221" max="9221" width="8.140625" style="17" customWidth="1"/>
    <col min="9222" max="9222" width="13.85546875" style="17" bestFit="1" customWidth="1"/>
    <col min="9223" max="9223" width="8.140625" style="17" customWidth="1"/>
    <col min="9224" max="9224" width="13.85546875" style="17" bestFit="1" customWidth="1"/>
    <col min="9225" max="9225" width="8.7109375" style="17" customWidth="1"/>
    <col min="9226" max="9226" width="13.5703125" style="17" bestFit="1" customWidth="1"/>
    <col min="9227" max="9227" width="9" style="17" customWidth="1"/>
    <col min="9228" max="9228" width="13.5703125" style="17" bestFit="1" customWidth="1"/>
    <col min="9229" max="9229" width="9" style="17" bestFit="1" customWidth="1"/>
    <col min="9230" max="9230" width="13.5703125" style="17" bestFit="1" customWidth="1"/>
    <col min="9231" max="9231" width="9" style="17" bestFit="1" customWidth="1"/>
    <col min="9232" max="9232" width="13.85546875" style="17" bestFit="1" customWidth="1"/>
    <col min="9233" max="9233" width="8.7109375" style="17" bestFit="1" customWidth="1"/>
    <col min="9234" max="9234" width="13.85546875" style="17" bestFit="1" customWidth="1"/>
    <col min="9235" max="9235" width="8.7109375" style="17" bestFit="1" customWidth="1"/>
    <col min="9236" max="9236" width="13.85546875" style="17" bestFit="1" customWidth="1"/>
    <col min="9237" max="9237" width="8.7109375" style="17" bestFit="1" customWidth="1"/>
    <col min="9238" max="9238" width="13.85546875" style="17" bestFit="1" customWidth="1"/>
    <col min="9239" max="9239" width="8.7109375" style="17" bestFit="1" customWidth="1"/>
    <col min="9240" max="9240" width="13.85546875" style="17" bestFit="1" customWidth="1"/>
    <col min="9241" max="9241" width="8.7109375" style="17" bestFit="1" customWidth="1"/>
    <col min="9242" max="9242" width="13.85546875" style="17" bestFit="1" customWidth="1"/>
    <col min="9243" max="9243" width="8.7109375" style="17" bestFit="1" customWidth="1"/>
    <col min="9244" max="9244" width="17.85546875" style="17" bestFit="1" customWidth="1"/>
    <col min="9245" max="9246" width="9.140625" style="17"/>
    <col min="9247" max="9247" width="10" style="17" bestFit="1" customWidth="1"/>
    <col min="9248" max="9473" width="9.140625" style="17"/>
    <col min="9474" max="9474" width="4" style="17" customWidth="1"/>
    <col min="9475" max="9475" width="34.5703125" style="17" customWidth="1"/>
    <col min="9476" max="9476" width="11.85546875" style="17" bestFit="1" customWidth="1"/>
    <col min="9477" max="9477" width="8.140625" style="17" customWidth="1"/>
    <col min="9478" max="9478" width="13.85546875" style="17" bestFit="1" customWidth="1"/>
    <col min="9479" max="9479" width="8.140625" style="17" customWidth="1"/>
    <col min="9480" max="9480" width="13.85546875" style="17" bestFit="1" customWidth="1"/>
    <col min="9481" max="9481" width="8.7109375" style="17" customWidth="1"/>
    <col min="9482" max="9482" width="13.5703125" style="17" bestFit="1" customWidth="1"/>
    <col min="9483" max="9483" width="9" style="17" customWidth="1"/>
    <col min="9484" max="9484" width="13.5703125" style="17" bestFit="1" customWidth="1"/>
    <col min="9485" max="9485" width="9" style="17" bestFit="1" customWidth="1"/>
    <col min="9486" max="9486" width="13.5703125" style="17" bestFit="1" customWidth="1"/>
    <col min="9487" max="9487" width="9" style="17" bestFit="1" customWidth="1"/>
    <col min="9488" max="9488" width="13.85546875" style="17" bestFit="1" customWidth="1"/>
    <col min="9489" max="9489" width="8.7109375" style="17" bestFit="1" customWidth="1"/>
    <col min="9490" max="9490" width="13.85546875" style="17" bestFit="1" customWidth="1"/>
    <col min="9491" max="9491" width="8.7109375" style="17" bestFit="1" customWidth="1"/>
    <col min="9492" max="9492" width="13.85546875" style="17" bestFit="1" customWidth="1"/>
    <col min="9493" max="9493" width="8.7109375" style="17" bestFit="1" customWidth="1"/>
    <col min="9494" max="9494" width="13.85546875" style="17" bestFit="1" customWidth="1"/>
    <col min="9495" max="9495" width="8.7109375" style="17" bestFit="1" customWidth="1"/>
    <col min="9496" max="9496" width="13.85546875" style="17" bestFit="1" customWidth="1"/>
    <col min="9497" max="9497" width="8.7109375" style="17" bestFit="1" customWidth="1"/>
    <col min="9498" max="9498" width="13.85546875" style="17" bestFit="1" customWidth="1"/>
    <col min="9499" max="9499" width="8.7109375" style="17" bestFit="1" customWidth="1"/>
    <col min="9500" max="9500" width="17.85546875" style="17" bestFit="1" customWidth="1"/>
    <col min="9501" max="9502" width="9.140625" style="17"/>
    <col min="9503" max="9503" width="10" style="17" bestFit="1" customWidth="1"/>
    <col min="9504" max="9729" width="9.140625" style="17"/>
    <col min="9730" max="9730" width="4" style="17" customWidth="1"/>
    <col min="9731" max="9731" width="34.5703125" style="17" customWidth="1"/>
    <col min="9732" max="9732" width="11.85546875" style="17" bestFit="1" customWidth="1"/>
    <col min="9733" max="9733" width="8.140625" style="17" customWidth="1"/>
    <col min="9734" max="9734" width="13.85546875" style="17" bestFit="1" customWidth="1"/>
    <col min="9735" max="9735" width="8.140625" style="17" customWidth="1"/>
    <col min="9736" max="9736" width="13.85546875" style="17" bestFit="1" customWidth="1"/>
    <col min="9737" max="9737" width="8.7109375" style="17" customWidth="1"/>
    <col min="9738" max="9738" width="13.5703125" style="17" bestFit="1" customWidth="1"/>
    <col min="9739" max="9739" width="9" style="17" customWidth="1"/>
    <col min="9740" max="9740" width="13.5703125" style="17" bestFit="1" customWidth="1"/>
    <col min="9741" max="9741" width="9" style="17" bestFit="1" customWidth="1"/>
    <col min="9742" max="9742" width="13.5703125" style="17" bestFit="1" customWidth="1"/>
    <col min="9743" max="9743" width="9" style="17" bestFit="1" customWidth="1"/>
    <col min="9744" max="9744" width="13.85546875" style="17" bestFit="1" customWidth="1"/>
    <col min="9745" max="9745" width="8.7109375" style="17" bestFit="1" customWidth="1"/>
    <col min="9746" max="9746" width="13.85546875" style="17" bestFit="1" customWidth="1"/>
    <col min="9747" max="9747" width="8.7109375" style="17" bestFit="1" customWidth="1"/>
    <col min="9748" max="9748" width="13.85546875" style="17" bestFit="1" customWidth="1"/>
    <col min="9749" max="9749" width="8.7109375" style="17" bestFit="1" customWidth="1"/>
    <col min="9750" max="9750" width="13.85546875" style="17" bestFit="1" customWidth="1"/>
    <col min="9751" max="9751" width="8.7109375" style="17" bestFit="1" customWidth="1"/>
    <col min="9752" max="9752" width="13.85546875" style="17" bestFit="1" customWidth="1"/>
    <col min="9753" max="9753" width="8.7109375" style="17" bestFit="1" customWidth="1"/>
    <col min="9754" max="9754" width="13.85546875" style="17" bestFit="1" customWidth="1"/>
    <col min="9755" max="9755" width="8.7109375" style="17" bestFit="1" customWidth="1"/>
    <col min="9756" max="9756" width="17.85546875" style="17" bestFit="1" customWidth="1"/>
    <col min="9757" max="9758" width="9.140625" style="17"/>
    <col min="9759" max="9759" width="10" style="17" bestFit="1" customWidth="1"/>
    <col min="9760" max="9985" width="9.140625" style="17"/>
    <col min="9986" max="9986" width="4" style="17" customWidth="1"/>
    <col min="9987" max="9987" width="34.5703125" style="17" customWidth="1"/>
    <col min="9988" max="9988" width="11.85546875" style="17" bestFit="1" customWidth="1"/>
    <col min="9989" max="9989" width="8.140625" style="17" customWidth="1"/>
    <col min="9990" max="9990" width="13.85546875" style="17" bestFit="1" customWidth="1"/>
    <col min="9991" max="9991" width="8.140625" style="17" customWidth="1"/>
    <col min="9992" max="9992" width="13.85546875" style="17" bestFit="1" customWidth="1"/>
    <col min="9993" max="9993" width="8.7109375" style="17" customWidth="1"/>
    <col min="9994" max="9994" width="13.5703125" style="17" bestFit="1" customWidth="1"/>
    <col min="9995" max="9995" width="9" style="17" customWidth="1"/>
    <col min="9996" max="9996" width="13.5703125" style="17" bestFit="1" customWidth="1"/>
    <col min="9997" max="9997" width="9" style="17" bestFit="1" customWidth="1"/>
    <col min="9998" max="9998" width="13.5703125" style="17" bestFit="1" customWidth="1"/>
    <col min="9999" max="9999" width="9" style="17" bestFit="1" customWidth="1"/>
    <col min="10000" max="10000" width="13.85546875" style="17" bestFit="1" customWidth="1"/>
    <col min="10001" max="10001" width="8.7109375" style="17" bestFit="1" customWidth="1"/>
    <col min="10002" max="10002" width="13.85546875" style="17" bestFit="1" customWidth="1"/>
    <col min="10003" max="10003" width="8.7109375" style="17" bestFit="1" customWidth="1"/>
    <col min="10004" max="10004" width="13.85546875" style="17" bestFit="1" customWidth="1"/>
    <col min="10005" max="10005" width="8.7109375" style="17" bestFit="1" customWidth="1"/>
    <col min="10006" max="10006" width="13.85546875" style="17" bestFit="1" customWidth="1"/>
    <col min="10007" max="10007" width="8.7109375" style="17" bestFit="1" customWidth="1"/>
    <col min="10008" max="10008" width="13.85546875" style="17" bestFit="1" customWidth="1"/>
    <col min="10009" max="10009" width="8.7109375" style="17" bestFit="1" customWidth="1"/>
    <col min="10010" max="10010" width="13.85546875" style="17" bestFit="1" customWidth="1"/>
    <col min="10011" max="10011" width="8.7109375" style="17" bestFit="1" customWidth="1"/>
    <col min="10012" max="10012" width="17.85546875" style="17" bestFit="1" customWidth="1"/>
    <col min="10013" max="10014" width="9.140625" style="17"/>
    <col min="10015" max="10015" width="10" style="17" bestFit="1" customWidth="1"/>
    <col min="10016" max="10241" width="9.140625" style="17"/>
    <col min="10242" max="10242" width="4" style="17" customWidth="1"/>
    <col min="10243" max="10243" width="34.5703125" style="17" customWidth="1"/>
    <col min="10244" max="10244" width="11.85546875" style="17" bestFit="1" customWidth="1"/>
    <col min="10245" max="10245" width="8.140625" style="17" customWidth="1"/>
    <col min="10246" max="10246" width="13.85546875" style="17" bestFit="1" customWidth="1"/>
    <col min="10247" max="10247" width="8.140625" style="17" customWidth="1"/>
    <col min="10248" max="10248" width="13.85546875" style="17" bestFit="1" customWidth="1"/>
    <col min="10249" max="10249" width="8.7109375" style="17" customWidth="1"/>
    <col min="10250" max="10250" width="13.5703125" style="17" bestFit="1" customWidth="1"/>
    <col min="10251" max="10251" width="9" style="17" customWidth="1"/>
    <col min="10252" max="10252" width="13.5703125" style="17" bestFit="1" customWidth="1"/>
    <col min="10253" max="10253" width="9" style="17" bestFit="1" customWidth="1"/>
    <col min="10254" max="10254" width="13.5703125" style="17" bestFit="1" customWidth="1"/>
    <col min="10255" max="10255" width="9" style="17" bestFit="1" customWidth="1"/>
    <col min="10256" max="10256" width="13.85546875" style="17" bestFit="1" customWidth="1"/>
    <col min="10257" max="10257" width="8.7109375" style="17" bestFit="1" customWidth="1"/>
    <col min="10258" max="10258" width="13.85546875" style="17" bestFit="1" customWidth="1"/>
    <col min="10259" max="10259" width="8.7109375" style="17" bestFit="1" customWidth="1"/>
    <col min="10260" max="10260" width="13.85546875" style="17" bestFit="1" customWidth="1"/>
    <col min="10261" max="10261" width="8.7109375" style="17" bestFit="1" customWidth="1"/>
    <col min="10262" max="10262" width="13.85546875" style="17" bestFit="1" customWidth="1"/>
    <col min="10263" max="10263" width="8.7109375" style="17" bestFit="1" customWidth="1"/>
    <col min="10264" max="10264" width="13.85546875" style="17" bestFit="1" customWidth="1"/>
    <col min="10265" max="10265" width="8.7109375" style="17" bestFit="1" customWidth="1"/>
    <col min="10266" max="10266" width="13.85546875" style="17" bestFit="1" customWidth="1"/>
    <col min="10267" max="10267" width="8.7109375" style="17" bestFit="1" customWidth="1"/>
    <col min="10268" max="10268" width="17.85546875" style="17" bestFit="1" customWidth="1"/>
    <col min="10269" max="10270" width="9.140625" style="17"/>
    <col min="10271" max="10271" width="10" style="17" bestFit="1" customWidth="1"/>
    <col min="10272" max="10497" width="9.140625" style="17"/>
    <col min="10498" max="10498" width="4" style="17" customWidth="1"/>
    <col min="10499" max="10499" width="34.5703125" style="17" customWidth="1"/>
    <col min="10500" max="10500" width="11.85546875" style="17" bestFit="1" customWidth="1"/>
    <col min="10501" max="10501" width="8.140625" style="17" customWidth="1"/>
    <col min="10502" max="10502" width="13.85546875" style="17" bestFit="1" customWidth="1"/>
    <col min="10503" max="10503" width="8.140625" style="17" customWidth="1"/>
    <col min="10504" max="10504" width="13.85546875" style="17" bestFit="1" customWidth="1"/>
    <col min="10505" max="10505" width="8.7109375" style="17" customWidth="1"/>
    <col min="10506" max="10506" width="13.5703125" style="17" bestFit="1" customWidth="1"/>
    <col min="10507" max="10507" width="9" style="17" customWidth="1"/>
    <col min="10508" max="10508" width="13.5703125" style="17" bestFit="1" customWidth="1"/>
    <col min="10509" max="10509" width="9" style="17" bestFit="1" customWidth="1"/>
    <col min="10510" max="10510" width="13.5703125" style="17" bestFit="1" customWidth="1"/>
    <col min="10511" max="10511" width="9" style="17" bestFit="1" customWidth="1"/>
    <col min="10512" max="10512" width="13.85546875" style="17" bestFit="1" customWidth="1"/>
    <col min="10513" max="10513" width="8.7109375" style="17" bestFit="1" customWidth="1"/>
    <col min="10514" max="10514" width="13.85546875" style="17" bestFit="1" customWidth="1"/>
    <col min="10515" max="10515" width="8.7109375" style="17" bestFit="1" customWidth="1"/>
    <col min="10516" max="10516" width="13.85546875" style="17" bestFit="1" customWidth="1"/>
    <col min="10517" max="10517" width="8.7109375" style="17" bestFit="1" customWidth="1"/>
    <col min="10518" max="10518" width="13.85546875" style="17" bestFit="1" customWidth="1"/>
    <col min="10519" max="10519" width="8.7109375" style="17" bestFit="1" customWidth="1"/>
    <col min="10520" max="10520" width="13.85546875" style="17" bestFit="1" customWidth="1"/>
    <col min="10521" max="10521" width="8.7109375" style="17" bestFit="1" customWidth="1"/>
    <col min="10522" max="10522" width="13.85546875" style="17" bestFit="1" customWidth="1"/>
    <col min="10523" max="10523" width="8.7109375" style="17" bestFit="1" customWidth="1"/>
    <col min="10524" max="10524" width="17.85546875" style="17" bestFit="1" customWidth="1"/>
    <col min="10525" max="10526" width="9.140625" style="17"/>
    <col min="10527" max="10527" width="10" style="17" bestFit="1" customWidth="1"/>
    <col min="10528" max="10753" width="9.140625" style="17"/>
    <col min="10754" max="10754" width="4" style="17" customWidth="1"/>
    <col min="10755" max="10755" width="34.5703125" style="17" customWidth="1"/>
    <col min="10756" max="10756" width="11.85546875" style="17" bestFit="1" customWidth="1"/>
    <col min="10757" max="10757" width="8.140625" style="17" customWidth="1"/>
    <col min="10758" max="10758" width="13.85546875" style="17" bestFit="1" customWidth="1"/>
    <col min="10759" max="10759" width="8.140625" style="17" customWidth="1"/>
    <col min="10760" max="10760" width="13.85546875" style="17" bestFit="1" customWidth="1"/>
    <col min="10761" max="10761" width="8.7109375" style="17" customWidth="1"/>
    <col min="10762" max="10762" width="13.5703125" style="17" bestFit="1" customWidth="1"/>
    <col min="10763" max="10763" width="9" style="17" customWidth="1"/>
    <col min="10764" max="10764" width="13.5703125" style="17" bestFit="1" customWidth="1"/>
    <col min="10765" max="10765" width="9" style="17" bestFit="1" customWidth="1"/>
    <col min="10766" max="10766" width="13.5703125" style="17" bestFit="1" customWidth="1"/>
    <col min="10767" max="10767" width="9" style="17" bestFit="1" customWidth="1"/>
    <col min="10768" max="10768" width="13.85546875" style="17" bestFit="1" customWidth="1"/>
    <col min="10769" max="10769" width="8.7109375" style="17" bestFit="1" customWidth="1"/>
    <col min="10770" max="10770" width="13.85546875" style="17" bestFit="1" customWidth="1"/>
    <col min="10771" max="10771" width="8.7109375" style="17" bestFit="1" customWidth="1"/>
    <col min="10772" max="10772" width="13.85546875" style="17" bestFit="1" customWidth="1"/>
    <col min="10773" max="10773" width="8.7109375" style="17" bestFit="1" customWidth="1"/>
    <col min="10774" max="10774" width="13.85546875" style="17" bestFit="1" customWidth="1"/>
    <col min="10775" max="10775" width="8.7109375" style="17" bestFit="1" customWidth="1"/>
    <col min="10776" max="10776" width="13.85546875" style="17" bestFit="1" customWidth="1"/>
    <col min="10777" max="10777" width="8.7109375" style="17" bestFit="1" customWidth="1"/>
    <col min="10778" max="10778" width="13.85546875" style="17" bestFit="1" customWidth="1"/>
    <col min="10779" max="10779" width="8.7109375" style="17" bestFit="1" customWidth="1"/>
    <col min="10780" max="10780" width="17.85546875" style="17" bestFit="1" customWidth="1"/>
    <col min="10781" max="10782" width="9.140625" style="17"/>
    <col min="10783" max="10783" width="10" style="17" bestFit="1" customWidth="1"/>
    <col min="10784" max="11009" width="9.140625" style="17"/>
    <col min="11010" max="11010" width="4" style="17" customWidth="1"/>
    <col min="11011" max="11011" width="34.5703125" style="17" customWidth="1"/>
    <col min="11012" max="11012" width="11.85546875" style="17" bestFit="1" customWidth="1"/>
    <col min="11013" max="11013" width="8.140625" style="17" customWidth="1"/>
    <col min="11014" max="11014" width="13.85546875" style="17" bestFit="1" customWidth="1"/>
    <col min="11015" max="11015" width="8.140625" style="17" customWidth="1"/>
    <col min="11016" max="11016" width="13.85546875" style="17" bestFit="1" customWidth="1"/>
    <col min="11017" max="11017" width="8.7109375" style="17" customWidth="1"/>
    <col min="11018" max="11018" width="13.5703125" style="17" bestFit="1" customWidth="1"/>
    <col min="11019" max="11019" width="9" style="17" customWidth="1"/>
    <col min="11020" max="11020" width="13.5703125" style="17" bestFit="1" customWidth="1"/>
    <col min="11021" max="11021" width="9" style="17" bestFit="1" customWidth="1"/>
    <col min="11022" max="11022" width="13.5703125" style="17" bestFit="1" customWidth="1"/>
    <col min="11023" max="11023" width="9" style="17" bestFit="1" customWidth="1"/>
    <col min="11024" max="11024" width="13.85546875" style="17" bestFit="1" customWidth="1"/>
    <col min="11025" max="11025" width="8.7109375" style="17" bestFit="1" customWidth="1"/>
    <col min="11026" max="11026" width="13.85546875" style="17" bestFit="1" customWidth="1"/>
    <col min="11027" max="11027" width="8.7109375" style="17" bestFit="1" customWidth="1"/>
    <col min="11028" max="11028" width="13.85546875" style="17" bestFit="1" customWidth="1"/>
    <col min="11029" max="11029" width="8.7109375" style="17" bestFit="1" customWidth="1"/>
    <col min="11030" max="11030" width="13.85546875" style="17" bestFit="1" customWidth="1"/>
    <col min="11031" max="11031" width="8.7109375" style="17" bestFit="1" customWidth="1"/>
    <col min="11032" max="11032" width="13.85546875" style="17" bestFit="1" customWidth="1"/>
    <col min="11033" max="11033" width="8.7109375" style="17" bestFit="1" customWidth="1"/>
    <col min="11034" max="11034" width="13.85546875" style="17" bestFit="1" customWidth="1"/>
    <col min="11035" max="11035" width="8.7109375" style="17" bestFit="1" customWidth="1"/>
    <col min="11036" max="11036" width="17.85546875" style="17" bestFit="1" customWidth="1"/>
    <col min="11037" max="11038" width="9.140625" style="17"/>
    <col min="11039" max="11039" width="10" style="17" bestFit="1" customWidth="1"/>
    <col min="11040" max="11265" width="9.140625" style="17"/>
    <col min="11266" max="11266" width="4" style="17" customWidth="1"/>
    <col min="11267" max="11267" width="34.5703125" style="17" customWidth="1"/>
    <col min="11268" max="11268" width="11.85546875" style="17" bestFit="1" customWidth="1"/>
    <col min="11269" max="11269" width="8.140625" style="17" customWidth="1"/>
    <col min="11270" max="11270" width="13.85546875" style="17" bestFit="1" customWidth="1"/>
    <col min="11271" max="11271" width="8.140625" style="17" customWidth="1"/>
    <col min="11272" max="11272" width="13.85546875" style="17" bestFit="1" customWidth="1"/>
    <col min="11273" max="11273" width="8.7109375" style="17" customWidth="1"/>
    <col min="11274" max="11274" width="13.5703125" style="17" bestFit="1" customWidth="1"/>
    <col min="11275" max="11275" width="9" style="17" customWidth="1"/>
    <col min="11276" max="11276" width="13.5703125" style="17" bestFit="1" customWidth="1"/>
    <col min="11277" max="11277" width="9" style="17" bestFit="1" customWidth="1"/>
    <col min="11278" max="11278" width="13.5703125" style="17" bestFit="1" customWidth="1"/>
    <col min="11279" max="11279" width="9" style="17" bestFit="1" customWidth="1"/>
    <col min="11280" max="11280" width="13.85546875" style="17" bestFit="1" customWidth="1"/>
    <col min="11281" max="11281" width="8.7109375" style="17" bestFit="1" customWidth="1"/>
    <col min="11282" max="11282" width="13.85546875" style="17" bestFit="1" customWidth="1"/>
    <col min="11283" max="11283" width="8.7109375" style="17" bestFit="1" customWidth="1"/>
    <col min="11284" max="11284" width="13.85546875" style="17" bestFit="1" customWidth="1"/>
    <col min="11285" max="11285" width="8.7109375" style="17" bestFit="1" customWidth="1"/>
    <col min="11286" max="11286" width="13.85546875" style="17" bestFit="1" customWidth="1"/>
    <col min="11287" max="11287" width="8.7109375" style="17" bestFit="1" customWidth="1"/>
    <col min="11288" max="11288" width="13.85546875" style="17" bestFit="1" customWidth="1"/>
    <col min="11289" max="11289" width="8.7109375" style="17" bestFit="1" customWidth="1"/>
    <col min="11290" max="11290" width="13.85546875" style="17" bestFit="1" customWidth="1"/>
    <col min="11291" max="11291" width="8.7109375" style="17" bestFit="1" customWidth="1"/>
    <col min="11292" max="11292" width="17.85546875" style="17" bestFit="1" customWidth="1"/>
    <col min="11293" max="11294" width="9.140625" style="17"/>
    <col min="11295" max="11295" width="10" style="17" bestFit="1" customWidth="1"/>
    <col min="11296" max="11521" width="9.140625" style="17"/>
    <col min="11522" max="11522" width="4" style="17" customWidth="1"/>
    <col min="11523" max="11523" width="34.5703125" style="17" customWidth="1"/>
    <col min="11524" max="11524" width="11.85546875" style="17" bestFit="1" customWidth="1"/>
    <col min="11525" max="11525" width="8.140625" style="17" customWidth="1"/>
    <col min="11526" max="11526" width="13.85546875" style="17" bestFit="1" customWidth="1"/>
    <col min="11527" max="11527" width="8.140625" style="17" customWidth="1"/>
    <col min="11528" max="11528" width="13.85546875" style="17" bestFit="1" customWidth="1"/>
    <col min="11529" max="11529" width="8.7109375" style="17" customWidth="1"/>
    <col min="11530" max="11530" width="13.5703125" style="17" bestFit="1" customWidth="1"/>
    <col min="11531" max="11531" width="9" style="17" customWidth="1"/>
    <col min="11532" max="11532" width="13.5703125" style="17" bestFit="1" customWidth="1"/>
    <col min="11533" max="11533" width="9" style="17" bestFit="1" customWidth="1"/>
    <col min="11534" max="11534" width="13.5703125" style="17" bestFit="1" customWidth="1"/>
    <col min="11535" max="11535" width="9" style="17" bestFit="1" customWidth="1"/>
    <col min="11536" max="11536" width="13.85546875" style="17" bestFit="1" customWidth="1"/>
    <col min="11537" max="11537" width="8.7109375" style="17" bestFit="1" customWidth="1"/>
    <col min="11538" max="11538" width="13.85546875" style="17" bestFit="1" customWidth="1"/>
    <col min="11539" max="11539" width="8.7109375" style="17" bestFit="1" customWidth="1"/>
    <col min="11540" max="11540" width="13.85546875" style="17" bestFit="1" customWidth="1"/>
    <col min="11541" max="11541" width="8.7109375" style="17" bestFit="1" customWidth="1"/>
    <col min="11542" max="11542" width="13.85546875" style="17" bestFit="1" customWidth="1"/>
    <col min="11543" max="11543" width="8.7109375" style="17" bestFit="1" customWidth="1"/>
    <col min="11544" max="11544" width="13.85546875" style="17" bestFit="1" customWidth="1"/>
    <col min="11545" max="11545" width="8.7109375" style="17" bestFit="1" customWidth="1"/>
    <col min="11546" max="11546" width="13.85546875" style="17" bestFit="1" customWidth="1"/>
    <col min="11547" max="11547" width="8.7109375" style="17" bestFit="1" customWidth="1"/>
    <col min="11548" max="11548" width="17.85546875" style="17" bestFit="1" customWidth="1"/>
    <col min="11549" max="11550" width="9.140625" style="17"/>
    <col min="11551" max="11551" width="10" style="17" bestFit="1" customWidth="1"/>
    <col min="11552" max="11777" width="9.140625" style="17"/>
    <col min="11778" max="11778" width="4" style="17" customWidth="1"/>
    <col min="11779" max="11779" width="34.5703125" style="17" customWidth="1"/>
    <col min="11780" max="11780" width="11.85546875" style="17" bestFit="1" customWidth="1"/>
    <col min="11781" max="11781" width="8.140625" style="17" customWidth="1"/>
    <col min="11782" max="11782" width="13.85546875" style="17" bestFit="1" customWidth="1"/>
    <col min="11783" max="11783" width="8.140625" style="17" customWidth="1"/>
    <col min="11784" max="11784" width="13.85546875" style="17" bestFit="1" customWidth="1"/>
    <col min="11785" max="11785" width="8.7109375" style="17" customWidth="1"/>
    <col min="11786" max="11786" width="13.5703125" style="17" bestFit="1" customWidth="1"/>
    <col min="11787" max="11787" width="9" style="17" customWidth="1"/>
    <col min="11788" max="11788" width="13.5703125" style="17" bestFit="1" customWidth="1"/>
    <col min="11789" max="11789" width="9" style="17" bestFit="1" customWidth="1"/>
    <col min="11790" max="11790" width="13.5703125" style="17" bestFit="1" customWidth="1"/>
    <col min="11791" max="11791" width="9" style="17" bestFit="1" customWidth="1"/>
    <col min="11792" max="11792" width="13.85546875" style="17" bestFit="1" customWidth="1"/>
    <col min="11793" max="11793" width="8.7109375" style="17" bestFit="1" customWidth="1"/>
    <col min="11794" max="11794" width="13.85546875" style="17" bestFit="1" customWidth="1"/>
    <col min="11795" max="11795" width="8.7109375" style="17" bestFit="1" customWidth="1"/>
    <col min="11796" max="11796" width="13.85546875" style="17" bestFit="1" customWidth="1"/>
    <col min="11797" max="11797" width="8.7109375" style="17" bestFit="1" customWidth="1"/>
    <col min="11798" max="11798" width="13.85546875" style="17" bestFit="1" customWidth="1"/>
    <col min="11799" max="11799" width="8.7109375" style="17" bestFit="1" customWidth="1"/>
    <col min="11800" max="11800" width="13.85546875" style="17" bestFit="1" customWidth="1"/>
    <col min="11801" max="11801" width="8.7109375" style="17" bestFit="1" customWidth="1"/>
    <col min="11802" max="11802" width="13.85546875" style="17" bestFit="1" customWidth="1"/>
    <col min="11803" max="11803" width="8.7109375" style="17" bestFit="1" customWidth="1"/>
    <col min="11804" max="11804" width="17.85546875" style="17" bestFit="1" customWidth="1"/>
    <col min="11805" max="11806" width="9.140625" style="17"/>
    <col min="11807" max="11807" width="10" style="17" bestFit="1" customWidth="1"/>
    <col min="11808" max="12033" width="9.140625" style="17"/>
    <col min="12034" max="12034" width="4" style="17" customWidth="1"/>
    <col min="12035" max="12035" width="34.5703125" style="17" customWidth="1"/>
    <col min="12036" max="12036" width="11.85546875" style="17" bestFit="1" customWidth="1"/>
    <col min="12037" max="12037" width="8.140625" style="17" customWidth="1"/>
    <col min="12038" max="12038" width="13.85546875" style="17" bestFit="1" customWidth="1"/>
    <col min="12039" max="12039" width="8.140625" style="17" customWidth="1"/>
    <col min="12040" max="12040" width="13.85546875" style="17" bestFit="1" customWidth="1"/>
    <col min="12041" max="12041" width="8.7109375" style="17" customWidth="1"/>
    <col min="12042" max="12042" width="13.5703125" style="17" bestFit="1" customWidth="1"/>
    <col min="12043" max="12043" width="9" style="17" customWidth="1"/>
    <col min="12044" max="12044" width="13.5703125" style="17" bestFit="1" customWidth="1"/>
    <col min="12045" max="12045" width="9" style="17" bestFit="1" customWidth="1"/>
    <col min="12046" max="12046" width="13.5703125" style="17" bestFit="1" customWidth="1"/>
    <col min="12047" max="12047" width="9" style="17" bestFit="1" customWidth="1"/>
    <col min="12048" max="12048" width="13.85546875" style="17" bestFit="1" customWidth="1"/>
    <col min="12049" max="12049" width="8.7109375" style="17" bestFit="1" customWidth="1"/>
    <col min="12050" max="12050" width="13.85546875" style="17" bestFit="1" customWidth="1"/>
    <col min="12051" max="12051" width="8.7109375" style="17" bestFit="1" customWidth="1"/>
    <col min="12052" max="12052" width="13.85546875" style="17" bestFit="1" customWidth="1"/>
    <col min="12053" max="12053" width="8.7109375" style="17" bestFit="1" customWidth="1"/>
    <col min="12054" max="12054" width="13.85546875" style="17" bestFit="1" customWidth="1"/>
    <col min="12055" max="12055" width="8.7109375" style="17" bestFit="1" customWidth="1"/>
    <col min="12056" max="12056" width="13.85546875" style="17" bestFit="1" customWidth="1"/>
    <col min="12057" max="12057" width="8.7109375" style="17" bestFit="1" customWidth="1"/>
    <col min="12058" max="12058" width="13.85546875" style="17" bestFit="1" customWidth="1"/>
    <col min="12059" max="12059" width="8.7109375" style="17" bestFit="1" customWidth="1"/>
    <col min="12060" max="12060" width="17.85546875" style="17" bestFit="1" customWidth="1"/>
    <col min="12061" max="12062" width="9.140625" style="17"/>
    <col min="12063" max="12063" width="10" style="17" bestFit="1" customWidth="1"/>
    <col min="12064" max="12289" width="9.140625" style="17"/>
    <col min="12290" max="12290" width="4" style="17" customWidth="1"/>
    <col min="12291" max="12291" width="34.5703125" style="17" customWidth="1"/>
    <col min="12292" max="12292" width="11.85546875" style="17" bestFit="1" customWidth="1"/>
    <col min="12293" max="12293" width="8.140625" style="17" customWidth="1"/>
    <col min="12294" max="12294" width="13.85546875" style="17" bestFit="1" customWidth="1"/>
    <col min="12295" max="12295" width="8.140625" style="17" customWidth="1"/>
    <col min="12296" max="12296" width="13.85546875" style="17" bestFit="1" customWidth="1"/>
    <col min="12297" max="12297" width="8.7109375" style="17" customWidth="1"/>
    <col min="12298" max="12298" width="13.5703125" style="17" bestFit="1" customWidth="1"/>
    <col min="12299" max="12299" width="9" style="17" customWidth="1"/>
    <col min="12300" max="12300" width="13.5703125" style="17" bestFit="1" customWidth="1"/>
    <col min="12301" max="12301" width="9" style="17" bestFit="1" customWidth="1"/>
    <col min="12302" max="12302" width="13.5703125" style="17" bestFit="1" customWidth="1"/>
    <col min="12303" max="12303" width="9" style="17" bestFit="1" customWidth="1"/>
    <col min="12304" max="12304" width="13.85546875" style="17" bestFit="1" customWidth="1"/>
    <col min="12305" max="12305" width="8.7109375" style="17" bestFit="1" customWidth="1"/>
    <col min="12306" max="12306" width="13.85546875" style="17" bestFit="1" customWidth="1"/>
    <col min="12307" max="12307" width="8.7109375" style="17" bestFit="1" customWidth="1"/>
    <col min="12308" max="12308" width="13.85546875" style="17" bestFit="1" customWidth="1"/>
    <col min="12309" max="12309" width="8.7109375" style="17" bestFit="1" customWidth="1"/>
    <col min="12310" max="12310" width="13.85546875" style="17" bestFit="1" customWidth="1"/>
    <col min="12311" max="12311" width="8.7109375" style="17" bestFit="1" customWidth="1"/>
    <col min="12312" max="12312" width="13.85546875" style="17" bestFit="1" customWidth="1"/>
    <col min="12313" max="12313" width="8.7109375" style="17" bestFit="1" customWidth="1"/>
    <col min="12314" max="12314" width="13.85546875" style="17" bestFit="1" customWidth="1"/>
    <col min="12315" max="12315" width="8.7109375" style="17" bestFit="1" customWidth="1"/>
    <col min="12316" max="12316" width="17.85546875" style="17" bestFit="1" customWidth="1"/>
    <col min="12317" max="12318" width="9.140625" style="17"/>
    <col min="12319" max="12319" width="10" style="17" bestFit="1" customWidth="1"/>
    <col min="12320" max="12545" width="9.140625" style="17"/>
    <col min="12546" max="12546" width="4" style="17" customWidth="1"/>
    <col min="12547" max="12547" width="34.5703125" style="17" customWidth="1"/>
    <col min="12548" max="12548" width="11.85546875" style="17" bestFit="1" customWidth="1"/>
    <col min="12549" max="12549" width="8.140625" style="17" customWidth="1"/>
    <col min="12550" max="12550" width="13.85546875" style="17" bestFit="1" customWidth="1"/>
    <col min="12551" max="12551" width="8.140625" style="17" customWidth="1"/>
    <col min="12552" max="12552" width="13.85546875" style="17" bestFit="1" customWidth="1"/>
    <col min="12553" max="12553" width="8.7109375" style="17" customWidth="1"/>
    <col min="12554" max="12554" width="13.5703125" style="17" bestFit="1" customWidth="1"/>
    <col min="12555" max="12555" width="9" style="17" customWidth="1"/>
    <col min="12556" max="12556" width="13.5703125" style="17" bestFit="1" customWidth="1"/>
    <col min="12557" max="12557" width="9" style="17" bestFit="1" customWidth="1"/>
    <col min="12558" max="12558" width="13.5703125" style="17" bestFit="1" customWidth="1"/>
    <col min="12559" max="12559" width="9" style="17" bestFit="1" customWidth="1"/>
    <col min="12560" max="12560" width="13.85546875" style="17" bestFit="1" customWidth="1"/>
    <col min="12561" max="12561" width="8.7109375" style="17" bestFit="1" customWidth="1"/>
    <col min="12562" max="12562" width="13.85546875" style="17" bestFit="1" customWidth="1"/>
    <col min="12563" max="12563" width="8.7109375" style="17" bestFit="1" customWidth="1"/>
    <col min="12564" max="12564" width="13.85546875" style="17" bestFit="1" customWidth="1"/>
    <col min="12565" max="12565" width="8.7109375" style="17" bestFit="1" customWidth="1"/>
    <col min="12566" max="12566" width="13.85546875" style="17" bestFit="1" customWidth="1"/>
    <col min="12567" max="12567" width="8.7109375" style="17" bestFit="1" customWidth="1"/>
    <col min="12568" max="12568" width="13.85546875" style="17" bestFit="1" customWidth="1"/>
    <col min="12569" max="12569" width="8.7109375" style="17" bestFit="1" customWidth="1"/>
    <col min="12570" max="12570" width="13.85546875" style="17" bestFit="1" customWidth="1"/>
    <col min="12571" max="12571" width="8.7109375" style="17" bestFit="1" customWidth="1"/>
    <col min="12572" max="12572" width="17.85546875" style="17" bestFit="1" customWidth="1"/>
    <col min="12573" max="12574" width="9.140625" style="17"/>
    <col min="12575" max="12575" width="10" style="17" bestFit="1" customWidth="1"/>
    <col min="12576" max="12801" width="9.140625" style="17"/>
    <col min="12802" max="12802" width="4" style="17" customWidth="1"/>
    <col min="12803" max="12803" width="34.5703125" style="17" customWidth="1"/>
    <col min="12804" max="12804" width="11.85546875" style="17" bestFit="1" customWidth="1"/>
    <col min="12805" max="12805" width="8.140625" style="17" customWidth="1"/>
    <col min="12806" max="12806" width="13.85546875" style="17" bestFit="1" customWidth="1"/>
    <col min="12807" max="12807" width="8.140625" style="17" customWidth="1"/>
    <col min="12808" max="12808" width="13.85546875" style="17" bestFit="1" customWidth="1"/>
    <col min="12809" max="12809" width="8.7109375" style="17" customWidth="1"/>
    <col min="12810" max="12810" width="13.5703125" style="17" bestFit="1" customWidth="1"/>
    <col min="12811" max="12811" width="9" style="17" customWidth="1"/>
    <col min="12812" max="12812" width="13.5703125" style="17" bestFit="1" customWidth="1"/>
    <col min="12813" max="12813" width="9" style="17" bestFit="1" customWidth="1"/>
    <col min="12814" max="12814" width="13.5703125" style="17" bestFit="1" customWidth="1"/>
    <col min="12815" max="12815" width="9" style="17" bestFit="1" customWidth="1"/>
    <col min="12816" max="12816" width="13.85546875" style="17" bestFit="1" customWidth="1"/>
    <col min="12817" max="12817" width="8.7109375" style="17" bestFit="1" customWidth="1"/>
    <col min="12818" max="12818" width="13.85546875" style="17" bestFit="1" customWidth="1"/>
    <col min="12819" max="12819" width="8.7109375" style="17" bestFit="1" customWidth="1"/>
    <col min="12820" max="12820" width="13.85546875" style="17" bestFit="1" customWidth="1"/>
    <col min="12821" max="12821" width="8.7109375" style="17" bestFit="1" customWidth="1"/>
    <col min="12822" max="12822" width="13.85546875" style="17" bestFit="1" customWidth="1"/>
    <col min="12823" max="12823" width="8.7109375" style="17" bestFit="1" customWidth="1"/>
    <col min="12824" max="12824" width="13.85546875" style="17" bestFit="1" customWidth="1"/>
    <col min="12825" max="12825" width="8.7109375" style="17" bestFit="1" customWidth="1"/>
    <col min="12826" max="12826" width="13.85546875" style="17" bestFit="1" customWidth="1"/>
    <col min="12827" max="12827" width="8.7109375" style="17" bestFit="1" customWidth="1"/>
    <col min="12828" max="12828" width="17.85546875" style="17" bestFit="1" customWidth="1"/>
    <col min="12829" max="12830" width="9.140625" style="17"/>
    <col min="12831" max="12831" width="10" style="17" bestFit="1" customWidth="1"/>
    <col min="12832" max="13057" width="9.140625" style="17"/>
    <col min="13058" max="13058" width="4" style="17" customWidth="1"/>
    <col min="13059" max="13059" width="34.5703125" style="17" customWidth="1"/>
    <col min="13060" max="13060" width="11.85546875" style="17" bestFit="1" customWidth="1"/>
    <col min="13061" max="13061" width="8.140625" style="17" customWidth="1"/>
    <col min="13062" max="13062" width="13.85546875" style="17" bestFit="1" customWidth="1"/>
    <col min="13063" max="13063" width="8.140625" style="17" customWidth="1"/>
    <col min="13064" max="13064" width="13.85546875" style="17" bestFit="1" customWidth="1"/>
    <col min="13065" max="13065" width="8.7109375" style="17" customWidth="1"/>
    <col min="13066" max="13066" width="13.5703125" style="17" bestFit="1" customWidth="1"/>
    <col min="13067" max="13067" width="9" style="17" customWidth="1"/>
    <col min="13068" max="13068" width="13.5703125" style="17" bestFit="1" customWidth="1"/>
    <col min="13069" max="13069" width="9" style="17" bestFit="1" customWidth="1"/>
    <col min="13070" max="13070" width="13.5703125" style="17" bestFit="1" customWidth="1"/>
    <col min="13071" max="13071" width="9" style="17" bestFit="1" customWidth="1"/>
    <col min="13072" max="13072" width="13.85546875" style="17" bestFit="1" customWidth="1"/>
    <col min="13073" max="13073" width="8.7109375" style="17" bestFit="1" customWidth="1"/>
    <col min="13074" max="13074" width="13.85546875" style="17" bestFit="1" customWidth="1"/>
    <col min="13075" max="13075" width="8.7109375" style="17" bestFit="1" customWidth="1"/>
    <col min="13076" max="13076" width="13.85546875" style="17" bestFit="1" customWidth="1"/>
    <col min="13077" max="13077" width="8.7109375" style="17" bestFit="1" customWidth="1"/>
    <col min="13078" max="13078" width="13.85546875" style="17" bestFit="1" customWidth="1"/>
    <col min="13079" max="13079" width="8.7109375" style="17" bestFit="1" customWidth="1"/>
    <col min="13080" max="13080" width="13.85546875" style="17" bestFit="1" customWidth="1"/>
    <col min="13081" max="13081" width="8.7109375" style="17" bestFit="1" customWidth="1"/>
    <col min="13082" max="13082" width="13.85546875" style="17" bestFit="1" customWidth="1"/>
    <col min="13083" max="13083" width="8.7109375" style="17" bestFit="1" customWidth="1"/>
    <col min="13084" max="13084" width="17.85546875" style="17" bestFit="1" customWidth="1"/>
    <col min="13085" max="13086" width="9.140625" style="17"/>
    <col min="13087" max="13087" width="10" style="17" bestFit="1" customWidth="1"/>
    <col min="13088" max="13313" width="9.140625" style="17"/>
    <col min="13314" max="13314" width="4" style="17" customWidth="1"/>
    <col min="13315" max="13315" width="34.5703125" style="17" customWidth="1"/>
    <col min="13316" max="13316" width="11.85546875" style="17" bestFit="1" customWidth="1"/>
    <col min="13317" max="13317" width="8.140625" style="17" customWidth="1"/>
    <col min="13318" max="13318" width="13.85546875" style="17" bestFit="1" customWidth="1"/>
    <col min="13319" max="13319" width="8.140625" style="17" customWidth="1"/>
    <col min="13320" max="13320" width="13.85546875" style="17" bestFit="1" customWidth="1"/>
    <col min="13321" max="13321" width="8.7109375" style="17" customWidth="1"/>
    <col min="13322" max="13322" width="13.5703125" style="17" bestFit="1" customWidth="1"/>
    <col min="13323" max="13323" width="9" style="17" customWidth="1"/>
    <col min="13324" max="13324" width="13.5703125" style="17" bestFit="1" customWidth="1"/>
    <col min="13325" max="13325" width="9" style="17" bestFit="1" customWidth="1"/>
    <col min="13326" max="13326" width="13.5703125" style="17" bestFit="1" customWidth="1"/>
    <col min="13327" max="13327" width="9" style="17" bestFit="1" customWidth="1"/>
    <col min="13328" max="13328" width="13.85546875" style="17" bestFit="1" customWidth="1"/>
    <col min="13329" max="13329" width="8.7109375" style="17" bestFit="1" customWidth="1"/>
    <col min="13330" max="13330" width="13.85546875" style="17" bestFit="1" customWidth="1"/>
    <col min="13331" max="13331" width="8.7109375" style="17" bestFit="1" customWidth="1"/>
    <col min="13332" max="13332" width="13.85546875" style="17" bestFit="1" customWidth="1"/>
    <col min="13333" max="13333" width="8.7109375" style="17" bestFit="1" customWidth="1"/>
    <col min="13334" max="13334" width="13.85546875" style="17" bestFit="1" customWidth="1"/>
    <col min="13335" max="13335" width="8.7109375" style="17" bestFit="1" customWidth="1"/>
    <col min="13336" max="13336" width="13.85546875" style="17" bestFit="1" customWidth="1"/>
    <col min="13337" max="13337" width="8.7109375" style="17" bestFit="1" customWidth="1"/>
    <col min="13338" max="13338" width="13.85546875" style="17" bestFit="1" customWidth="1"/>
    <col min="13339" max="13339" width="8.7109375" style="17" bestFit="1" customWidth="1"/>
    <col min="13340" max="13340" width="17.85546875" style="17" bestFit="1" customWidth="1"/>
    <col min="13341" max="13342" width="9.140625" style="17"/>
    <col min="13343" max="13343" width="10" style="17" bestFit="1" customWidth="1"/>
    <col min="13344" max="13569" width="9.140625" style="17"/>
    <col min="13570" max="13570" width="4" style="17" customWidth="1"/>
    <col min="13571" max="13571" width="34.5703125" style="17" customWidth="1"/>
    <col min="13572" max="13572" width="11.85546875" style="17" bestFit="1" customWidth="1"/>
    <col min="13573" max="13573" width="8.140625" style="17" customWidth="1"/>
    <col min="13574" max="13574" width="13.85546875" style="17" bestFit="1" customWidth="1"/>
    <col min="13575" max="13575" width="8.140625" style="17" customWidth="1"/>
    <col min="13576" max="13576" width="13.85546875" style="17" bestFit="1" customWidth="1"/>
    <col min="13577" max="13577" width="8.7109375" style="17" customWidth="1"/>
    <col min="13578" max="13578" width="13.5703125" style="17" bestFit="1" customWidth="1"/>
    <col min="13579" max="13579" width="9" style="17" customWidth="1"/>
    <col min="13580" max="13580" width="13.5703125" style="17" bestFit="1" customWidth="1"/>
    <col min="13581" max="13581" width="9" style="17" bestFit="1" customWidth="1"/>
    <col min="13582" max="13582" width="13.5703125" style="17" bestFit="1" customWidth="1"/>
    <col min="13583" max="13583" width="9" style="17" bestFit="1" customWidth="1"/>
    <col min="13584" max="13584" width="13.85546875" style="17" bestFit="1" customWidth="1"/>
    <col min="13585" max="13585" width="8.7109375" style="17" bestFit="1" customWidth="1"/>
    <col min="13586" max="13586" width="13.85546875" style="17" bestFit="1" customWidth="1"/>
    <col min="13587" max="13587" width="8.7109375" style="17" bestFit="1" customWidth="1"/>
    <col min="13588" max="13588" width="13.85546875" style="17" bestFit="1" customWidth="1"/>
    <col min="13589" max="13589" width="8.7109375" style="17" bestFit="1" customWidth="1"/>
    <col min="13590" max="13590" width="13.85546875" style="17" bestFit="1" customWidth="1"/>
    <col min="13591" max="13591" width="8.7109375" style="17" bestFit="1" customWidth="1"/>
    <col min="13592" max="13592" width="13.85546875" style="17" bestFit="1" customWidth="1"/>
    <col min="13593" max="13593" width="8.7109375" style="17" bestFit="1" customWidth="1"/>
    <col min="13594" max="13594" width="13.85546875" style="17" bestFit="1" customWidth="1"/>
    <col min="13595" max="13595" width="8.7109375" style="17" bestFit="1" customWidth="1"/>
    <col min="13596" max="13596" width="17.85546875" style="17" bestFit="1" customWidth="1"/>
    <col min="13597" max="13598" width="9.140625" style="17"/>
    <col min="13599" max="13599" width="10" style="17" bestFit="1" customWidth="1"/>
    <col min="13600" max="13825" width="9.140625" style="17"/>
    <col min="13826" max="13826" width="4" style="17" customWidth="1"/>
    <col min="13827" max="13827" width="34.5703125" style="17" customWidth="1"/>
    <col min="13828" max="13828" width="11.85546875" style="17" bestFit="1" customWidth="1"/>
    <col min="13829" max="13829" width="8.140625" style="17" customWidth="1"/>
    <col min="13830" max="13830" width="13.85546875" style="17" bestFit="1" customWidth="1"/>
    <col min="13831" max="13831" width="8.140625" style="17" customWidth="1"/>
    <col min="13832" max="13832" width="13.85546875" style="17" bestFit="1" customWidth="1"/>
    <col min="13833" max="13833" width="8.7109375" style="17" customWidth="1"/>
    <col min="13834" max="13834" width="13.5703125" style="17" bestFit="1" customWidth="1"/>
    <col min="13835" max="13835" width="9" style="17" customWidth="1"/>
    <col min="13836" max="13836" width="13.5703125" style="17" bestFit="1" customWidth="1"/>
    <col min="13837" max="13837" width="9" style="17" bestFit="1" customWidth="1"/>
    <col min="13838" max="13838" width="13.5703125" style="17" bestFit="1" customWidth="1"/>
    <col min="13839" max="13839" width="9" style="17" bestFit="1" customWidth="1"/>
    <col min="13840" max="13840" width="13.85546875" style="17" bestFit="1" customWidth="1"/>
    <col min="13841" max="13841" width="8.7109375" style="17" bestFit="1" customWidth="1"/>
    <col min="13842" max="13842" width="13.85546875" style="17" bestFit="1" customWidth="1"/>
    <col min="13843" max="13843" width="8.7109375" style="17" bestFit="1" customWidth="1"/>
    <col min="13844" max="13844" width="13.85546875" style="17" bestFit="1" customWidth="1"/>
    <col min="13845" max="13845" width="8.7109375" style="17" bestFit="1" customWidth="1"/>
    <col min="13846" max="13846" width="13.85546875" style="17" bestFit="1" customWidth="1"/>
    <col min="13847" max="13847" width="8.7109375" style="17" bestFit="1" customWidth="1"/>
    <col min="13848" max="13848" width="13.85546875" style="17" bestFit="1" customWidth="1"/>
    <col min="13849" max="13849" width="8.7109375" style="17" bestFit="1" customWidth="1"/>
    <col min="13850" max="13850" width="13.85546875" style="17" bestFit="1" customWidth="1"/>
    <col min="13851" max="13851" width="8.7109375" style="17" bestFit="1" customWidth="1"/>
    <col min="13852" max="13852" width="17.85546875" style="17" bestFit="1" customWidth="1"/>
    <col min="13853" max="13854" width="9.140625" style="17"/>
    <col min="13855" max="13855" width="10" style="17" bestFit="1" customWidth="1"/>
    <col min="13856" max="14081" width="9.140625" style="17"/>
    <col min="14082" max="14082" width="4" style="17" customWidth="1"/>
    <col min="14083" max="14083" width="34.5703125" style="17" customWidth="1"/>
    <col min="14084" max="14084" width="11.85546875" style="17" bestFit="1" customWidth="1"/>
    <col min="14085" max="14085" width="8.140625" style="17" customWidth="1"/>
    <col min="14086" max="14086" width="13.85546875" style="17" bestFit="1" customWidth="1"/>
    <col min="14087" max="14087" width="8.140625" style="17" customWidth="1"/>
    <col min="14088" max="14088" width="13.85546875" style="17" bestFit="1" customWidth="1"/>
    <col min="14089" max="14089" width="8.7109375" style="17" customWidth="1"/>
    <col min="14090" max="14090" width="13.5703125" style="17" bestFit="1" customWidth="1"/>
    <col min="14091" max="14091" width="9" style="17" customWidth="1"/>
    <col min="14092" max="14092" width="13.5703125" style="17" bestFit="1" customWidth="1"/>
    <col min="14093" max="14093" width="9" style="17" bestFit="1" customWidth="1"/>
    <col min="14094" max="14094" width="13.5703125" style="17" bestFit="1" customWidth="1"/>
    <col min="14095" max="14095" width="9" style="17" bestFit="1" customWidth="1"/>
    <col min="14096" max="14096" width="13.85546875" style="17" bestFit="1" customWidth="1"/>
    <col min="14097" max="14097" width="8.7109375" style="17" bestFit="1" customWidth="1"/>
    <col min="14098" max="14098" width="13.85546875" style="17" bestFit="1" customWidth="1"/>
    <col min="14099" max="14099" width="8.7109375" style="17" bestFit="1" customWidth="1"/>
    <col min="14100" max="14100" width="13.85546875" style="17" bestFit="1" customWidth="1"/>
    <col min="14101" max="14101" width="8.7109375" style="17" bestFit="1" customWidth="1"/>
    <col min="14102" max="14102" width="13.85546875" style="17" bestFit="1" customWidth="1"/>
    <col min="14103" max="14103" width="8.7109375" style="17" bestFit="1" customWidth="1"/>
    <col min="14104" max="14104" width="13.85546875" style="17" bestFit="1" customWidth="1"/>
    <col min="14105" max="14105" width="8.7109375" style="17" bestFit="1" customWidth="1"/>
    <col min="14106" max="14106" width="13.85546875" style="17" bestFit="1" customWidth="1"/>
    <col min="14107" max="14107" width="8.7109375" style="17" bestFit="1" customWidth="1"/>
    <col min="14108" max="14108" width="17.85546875" style="17" bestFit="1" customWidth="1"/>
    <col min="14109" max="14110" width="9.140625" style="17"/>
    <col min="14111" max="14111" width="10" style="17" bestFit="1" customWidth="1"/>
    <col min="14112" max="14337" width="9.140625" style="17"/>
    <col min="14338" max="14338" width="4" style="17" customWidth="1"/>
    <col min="14339" max="14339" width="34.5703125" style="17" customWidth="1"/>
    <col min="14340" max="14340" width="11.85546875" style="17" bestFit="1" customWidth="1"/>
    <col min="14341" max="14341" width="8.140625" style="17" customWidth="1"/>
    <col min="14342" max="14342" width="13.85546875" style="17" bestFit="1" customWidth="1"/>
    <col min="14343" max="14343" width="8.140625" style="17" customWidth="1"/>
    <col min="14344" max="14344" width="13.85546875" style="17" bestFit="1" customWidth="1"/>
    <col min="14345" max="14345" width="8.7109375" style="17" customWidth="1"/>
    <col min="14346" max="14346" width="13.5703125" style="17" bestFit="1" customWidth="1"/>
    <col min="14347" max="14347" width="9" style="17" customWidth="1"/>
    <col min="14348" max="14348" width="13.5703125" style="17" bestFit="1" customWidth="1"/>
    <col min="14349" max="14349" width="9" style="17" bestFit="1" customWidth="1"/>
    <col min="14350" max="14350" width="13.5703125" style="17" bestFit="1" customWidth="1"/>
    <col min="14351" max="14351" width="9" style="17" bestFit="1" customWidth="1"/>
    <col min="14352" max="14352" width="13.85546875" style="17" bestFit="1" customWidth="1"/>
    <col min="14353" max="14353" width="8.7109375" style="17" bestFit="1" customWidth="1"/>
    <col min="14354" max="14354" width="13.85546875" style="17" bestFit="1" customWidth="1"/>
    <col min="14355" max="14355" width="8.7109375" style="17" bestFit="1" customWidth="1"/>
    <col min="14356" max="14356" width="13.85546875" style="17" bestFit="1" customWidth="1"/>
    <col min="14357" max="14357" width="8.7109375" style="17" bestFit="1" customWidth="1"/>
    <col min="14358" max="14358" width="13.85546875" style="17" bestFit="1" customWidth="1"/>
    <col min="14359" max="14359" width="8.7109375" style="17" bestFit="1" customWidth="1"/>
    <col min="14360" max="14360" width="13.85546875" style="17" bestFit="1" customWidth="1"/>
    <col min="14361" max="14361" width="8.7109375" style="17" bestFit="1" customWidth="1"/>
    <col min="14362" max="14362" width="13.85546875" style="17" bestFit="1" customWidth="1"/>
    <col min="14363" max="14363" width="8.7109375" style="17" bestFit="1" customWidth="1"/>
    <col min="14364" max="14364" width="17.85546875" style="17" bestFit="1" customWidth="1"/>
    <col min="14365" max="14366" width="9.140625" style="17"/>
    <col min="14367" max="14367" width="10" style="17" bestFit="1" customWidth="1"/>
    <col min="14368" max="14593" width="9.140625" style="17"/>
    <col min="14594" max="14594" width="4" style="17" customWidth="1"/>
    <col min="14595" max="14595" width="34.5703125" style="17" customWidth="1"/>
    <col min="14596" max="14596" width="11.85546875" style="17" bestFit="1" customWidth="1"/>
    <col min="14597" max="14597" width="8.140625" style="17" customWidth="1"/>
    <col min="14598" max="14598" width="13.85546875" style="17" bestFit="1" customWidth="1"/>
    <col min="14599" max="14599" width="8.140625" style="17" customWidth="1"/>
    <col min="14600" max="14600" width="13.85546875" style="17" bestFit="1" customWidth="1"/>
    <col min="14601" max="14601" width="8.7109375" style="17" customWidth="1"/>
    <col min="14602" max="14602" width="13.5703125" style="17" bestFit="1" customWidth="1"/>
    <col min="14603" max="14603" width="9" style="17" customWidth="1"/>
    <col min="14604" max="14604" width="13.5703125" style="17" bestFit="1" customWidth="1"/>
    <col min="14605" max="14605" width="9" style="17" bestFit="1" customWidth="1"/>
    <col min="14606" max="14606" width="13.5703125" style="17" bestFit="1" customWidth="1"/>
    <col min="14607" max="14607" width="9" style="17" bestFit="1" customWidth="1"/>
    <col min="14608" max="14608" width="13.85546875" style="17" bestFit="1" customWidth="1"/>
    <col min="14609" max="14609" width="8.7109375" style="17" bestFit="1" customWidth="1"/>
    <col min="14610" max="14610" width="13.85546875" style="17" bestFit="1" customWidth="1"/>
    <col min="14611" max="14611" width="8.7109375" style="17" bestFit="1" customWidth="1"/>
    <col min="14612" max="14612" width="13.85546875" style="17" bestFit="1" customWidth="1"/>
    <col min="14613" max="14613" width="8.7109375" style="17" bestFit="1" customWidth="1"/>
    <col min="14614" max="14614" width="13.85546875" style="17" bestFit="1" customWidth="1"/>
    <col min="14615" max="14615" width="8.7109375" style="17" bestFit="1" customWidth="1"/>
    <col min="14616" max="14616" width="13.85546875" style="17" bestFit="1" customWidth="1"/>
    <col min="14617" max="14617" width="8.7109375" style="17" bestFit="1" customWidth="1"/>
    <col min="14618" max="14618" width="13.85546875" style="17" bestFit="1" customWidth="1"/>
    <col min="14619" max="14619" width="8.7109375" style="17" bestFit="1" customWidth="1"/>
    <col min="14620" max="14620" width="17.85546875" style="17" bestFit="1" customWidth="1"/>
    <col min="14621" max="14622" width="9.140625" style="17"/>
    <col min="14623" max="14623" width="10" style="17" bestFit="1" customWidth="1"/>
    <col min="14624" max="14849" width="9.140625" style="17"/>
    <col min="14850" max="14850" width="4" style="17" customWidth="1"/>
    <col min="14851" max="14851" width="34.5703125" style="17" customWidth="1"/>
    <col min="14852" max="14852" width="11.85546875" style="17" bestFit="1" customWidth="1"/>
    <col min="14853" max="14853" width="8.140625" style="17" customWidth="1"/>
    <col min="14854" max="14854" width="13.85546875" style="17" bestFit="1" customWidth="1"/>
    <col min="14855" max="14855" width="8.140625" style="17" customWidth="1"/>
    <col min="14856" max="14856" width="13.85546875" style="17" bestFit="1" customWidth="1"/>
    <col min="14857" max="14857" width="8.7109375" style="17" customWidth="1"/>
    <col min="14858" max="14858" width="13.5703125" style="17" bestFit="1" customWidth="1"/>
    <col min="14859" max="14859" width="9" style="17" customWidth="1"/>
    <col min="14860" max="14860" width="13.5703125" style="17" bestFit="1" customWidth="1"/>
    <col min="14861" max="14861" width="9" style="17" bestFit="1" customWidth="1"/>
    <col min="14862" max="14862" width="13.5703125" style="17" bestFit="1" customWidth="1"/>
    <col min="14863" max="14863" width="9" style="17" bestFit="1" customWidth="1"/>
    <col min="14864" max="14864" width="13.85546875" style="17" bestFit="1" customWidth="1"/>
    <col min="14865" max="14865" width="8.7109375" style="17" bestFit="1" customWidth="1"/>
    <col min="14866" max="14866" width="13.85546875" style="17" bestFit="1" customWidth="1"/>
    <col min="14867" max="14867" width="8.7109375" style="17" bestFit="1" customWidth="1"/>
    <col min="14868" max="14868" width="13.85546875" style="17" bestFit="1" customWidth="1"/>
    <col min="14869" max="14869" width="8.7109375" style="17" bestFit="1" customWidth="1"/>
    <col min="14870" max="14870" width="13.85546875" style="17" bestFit="1" customWidth="1"/>
    <col min="14871" max="14871" width="8.7109375" style="17" bestFit="1" customWidth="1"/>
    <col min="14872" max="14872" width="13.85546875" style="17" bestFit="1" customWidth="1"/>
    <col min="14873" max="14873" width="8.7109375" style="17" bestFit="1" customWidth="1"/>
    <col min="14874" max="14874" width="13.85546875" style="17" bestFit="1" customWidth="1"/>
    <col min="14875" max="14875" width="8.7109375" style="17" bestFit="1" customWidth="1"/>
    <col min="14876" max="14876" width="17.85546875" style="17" bestFit="1" customWidth="1"/>
    <col min="14877" max="14878" width="9.140625" style="17"/>
    <col min="14879" max="14879" width="10" style="17" bestFit="1" customWidth="1"/>
    <col min="14880" max="15105" width="9.140625" style="17"/>
    <col min="15106" max="15106" width="4" style="17" customWidth="1"/>
    <col min="15107" max="15107" width="34.5703125" style="17" customWidth="1"/>
    <col min="15108" max="15108" width="11.85546875" style="17" bestFit="1" customWidth="1"/>
    <col min="15109" max="15109" width="8.140625" style="17" customWidth="1"/>
    <col min="15110" max="15110" width="13.85546875" style="17" bestFit="1" customWidth="1"/>
    <col min="15111" max="15111" width="8.140625" style="17" customWidth="1"/>
    <col min="15112" max="15112" width="13.85546875" style="17" bestFit="1" customWidth="1"/>
    <col min="15113" max="15113" width="8.7109375" style="17" customWidth="1"/>
    <col min="15114" max="15114" width="13.5703125" style="17" bestFit="1" customWidth="1"/>
    <col min="15115" max="15115" width="9" style="17" customWidth="1"/>
    <col min="15116" max="15116" width="13.5703125" style="17" bestFit="1" customWidth="1"/>
    <col min="15117" max="15117" width="9" style="17" bestFit="1" customWidth="1"/>
    <col min="15118" max="15118" width="13.5703125" style="17" bestFit="1" customWidth="1"/>
    <col min="15119" max="15119" width="9" style="17" bestFit="1" customWidth="1"/>
    <col min="15120" max="15120" width="13.85546875" style="17" bestFit="1" customWidth="1"/>
    <col min="15121" max="15121" width="8.7109375" style="17" bestFit="1" customWidth="1"/>
    <col min="15122" max="15122" width="13.85546875" style="17" bestFit="1" customWidth="1"/>
    <col min="15123" max="15123" width="8.7109375" style="17" bestFit="1" customWidth="1"/>
    <col min="15124" max="15124" width="13.85546875" style="17" bestFit="1" customWidth="1"/>
    <col min="15125" max="15125" width="8.7109375" style="17" bestFit="1" customWidth="1"/>
    <col min="15126" max="15126" width="13.85546875" style="17" bestFit="1" customWidth="1"/>
    <col min="15127" max="15127" width="8.7109375" style="17" bestFit="1" customWidth="1"/>
    <col min="15128" max="15128" width="13.85546875" style="17" bestFit="1" customWidth="1"/>
    <col min="15129" max="15129" width="8.7109375" style="17" bestFit="1" customWidth="1"/>
    <col min="15130" max="15130" width="13.85546875" style="17" bestFit="1" customWidth="1"/>
    <col min="15131" max="15131" width="8.7109375" style="17" bestFit="1" customWidth="1"/>
    <col min="15132" max="15132" width="17.85546875" style="17" bestFit="1" customWidth="1"/>
    <col min="15133" max="15134" width="9.140625" style="17"/>
    <col min="15135" max="15135" width="10" style="17" bestFit="1" customWidth="1"/>
    <col min="15136" max="15361" width="9.140625" style="17"/>
    <col min="15362" max="15362" width="4" style="17" customWidth="1"/>
    <col min="15363" max="15363" width="34.5703125" style="17" customWidth="1"/>
    <col min="15364" max="15364" width="11.85546875" style="17" bestFit="1" customWidth="1"/>
    <col min="15365" max="15365" width="8.140625" style="17" customWidth="1"/>
    <col min="15366" max="15366" width="13.85546875" style="17" bestFit="1" customWidth="1"/>
    <col min="15367" max="15367" width="8.140625" style="17" customWidth="1"/>
    <col min="15368" max="15368" width="13.85546875" style="17" bestFit="1" customWidth="1"/>
    <col min="15369" max="15369" width="8.7109375" style="17" customWidth="1"/>
    <col min="15370" max="15370" width="13.5703125" style="17" bestFit="1" customWidth="1"/>
    <col min="15371" max="15371" width="9" style="17" customWidth="1"/>
    <col min="15372" max="15372" width="13.5703125" style="17" bestFit="1" customWidth="1"/>
    <col min="15373" max="15373" width="9" style="17" bestFit="1" customWidth="1"/>
    <col min="15374" max="15374" width="13.5703125" style="17" bestFit="1" customWidth="1"/>
    <col min="15375" max="15375" width="9" style="17" bestFit="1" customWidth="1"/>
    <col min="15376" max="15376" width="13.85546875" style="17" bestFit="1" customWidth="1"/>
    <col min="15377" max="15377" width="8.7109375" style="17" bestFit="1" customWidth="1"/>
    <col min="15378" max="15378" width="13.85546875" style="17" bestFit="1" customWidth="1"/>
    <col min="15379" max="15379" width="8.7109375" style="17" bestFit="1" customWidth="1"/>
    <col min="15380" max="15380" width="13.85546875" style="17" bestFit="1" customWidth="1"/>
    <col min="15381" max="15381" width="8.7109375" style="17" bestFit="1" customWidth="1"/>
    <col min="15382" max="15382" width="13.85546875" style="17" bestFit="1" customWidth="1"/>
    <col min="15383" max="15383" width="8.7109375" style="17" bestFit="1" customWidth="1"/>
    <col min="15384" max="15384" width="13.85546875" style="17" bestFit="1" customWidth="1"/>
    <col min="15385" max="15385" width="8.7109375" style="17" bestFit="1" customWidth="1"/>
    <col min="15386" max="15386" width="13.85546875" style="17" bestFit="1" customWidth="1"/>
    <col min="15387" max="15387" width="8.7109375" style="17" bestFit="1" customWidth="1"/>
    <col min="15388" max="15388" width="17.85546875" style="17" bestFit="1" customWidth="1"/>
    <col min="15389" max="15390" width="9.140625" style="17"/>
    <col min="15391" max="15391" width="10" style="17" bestFit="1" customWidth="1"/>
    <col min="15392" max="15617" width="9.140625" style="17"/>
    <col min="15618" max="15618" width="4" style="17" customWidth="1"/>
    <col min="15619" max="15619" width="34.5703125" style="17" customWidth="1"/>
    <col min="15620" max="15620" width="11.85546875" style="17" bestFit="1" customWidth="1"/>
    <col min="15621" max="15621" width="8.140625" style="17" customWidth="1"/>
    <col min="15622" max="15622" width="13.85546875" style="17" bestFit="1" customWidth="1"/>
    <col min="15623" max="15623" width="8.140625" style="17" customWidth="1"/>
    <col min="15624" max="15624" width="13.85546875" style="17" bestFit="1" customWidth="1"/>
    <col min="15625" max="15625" width="8.7109375" style="17" customWidth="1"/>
    <col min="15626" max="15626" width="13.5703125" style="17" bestFit="1" customWidth="1"/>
    <col min="15627" max="15627" width="9" style="17" customWidth="1"/>
    <col min="15628" max="15628" width="13.5703125" style="17" bestFit="1" customWidth="1"/>
    <col min="15629" max="15629" width="9" style="17" bestFit="1" customWidth="1"/>
    <col min="15630" max="15630" width="13.5703125" style="17" bestFit="1" customWidth="1"/>
    <col min="15631" max="15631" width="9" style="17" bestFit="1" customWidth="1"/>
    <col min="15632" max="15632" width="13.85546875" style="17" bestFit="1" customWidth="1"/>
    <col min="15633" max="15633" width="8.7109375" style="17" bestFit="1" customWidth="1"/>
    <col min="15634" max="15634" width="13.85546875" style="17" bestFit="1" customWidth="1"/>
    <col min="15635" max="15635" width="8.7109375" style="17" bestFit="1" customWidth="1"/>
    <col min="15636" max="15636" width="13.85546875" style="17" bestFit="1" customWidth="1"/>
    <col min="15637" max="15637" width="8.7109375" style="17" bestFit="1" customWidth="1"/>
    <col min="15638" max="15638" width="13.85546875" style="17" bestFit="1" customWidth="1"/>
    <col min="15639" max="15639" width="8.7109375" style="17" bestFit="1" customWidth="1"/>
    <col min="15640" max="15640" width="13.85546875" style="17" bestFit="1" customWidth="1"/>
    <col min="15641" max="15641" width="8.7109375" style="17" bestFit="1" customWidth="1"/>
    <col min="15642" max="15642" width="13.85546875" style="17" bestFit="1" customWidth="1"/>
    <col min="15643" max="15643" width="8.7109375" style="17" bestFit="1" customWidth="1"/>
    <col min="15644" max="15644" width="17.85546875" style="17" bestFit="1" customWidth="1"/>
    <col min="15645" max="15646" width="9.140625" style="17"/>
    <col min="15647" max="15647" width="10" style="17" bestFit="1" customWidth="1"/>
    <col min="15648" max="15873" width="9.140625" style="17"/>
    <col min="15874" max="15874" width="4" style="17" customWidth="1"/>
    <col min="15875" max="15875" width="34.5703125" style="17" customWidth="1"/>
    <col min="15876" max="15876" width="11.85546875" style="17" bestFit="1" customWidth="1"/>
    <col min="15877" max="15877" width="8.140625" style="17" customWidth="1"/>
    <col min="15878" max="15878" width="13.85546875" style="17" bestFit="1" customWidth="1"/>
    <col min="15879" max="15879" width="8.140625" style="17" customWidth="1"/>
    <col min="15880" max="15880" width="13.85546875" style="17" bestFit="1" customWidth="1"/>
    <col min="15881" max="15881" width="8.7109375" style="17" customWidth="1"/>
    <col min="15882" max="15882" width="13.5703125" style="17" bestFit="1" customWidth="1"/>
    <col min="15883" max="15883" width="9" style="17" customWidth="1"/>
    <col min="15884" max="15884" width="13.5703125" style="17" bestFit="1" customWidth="1"/>
    <col min="15885" max="15885" width="9" style="17" bestFit="1" customWidth="1"/>
    <col min="15886" max="15886" width="13.5703125" style="17" bestFit="1" customWidth="1"/>
    <col min="15887" max="15887" width="9" style="17" bestFit="1" customWidth="1"/>
    <col min="15888" max="15888" width="13.85546875" style="17" bestFit="1" customWidth="1"/>
    <col min="15889" max="15889" width="8.7109375" style="17" bestFit="1" customWidth="1"/>
    <col min="15890" max="15890" width="13.85546875" style="17" bestFit="1" customWidth="1"/>
    <col min="15891" max="15891" width="8.7109375" style="17" bestFit="1" customWidth="1"/>
    <col min="15892" max="15892" width="13.85546875" style="17" bestFit="1" customWidth="1"/>
    <col min="15893" max="15893" width="8.7109375" style="17" bestFit="1" customWidth="1"/>
    <col min="15894" max="15894" width="13.85546875" style="17" bestFit="1" customWidth="1"/>
    <col min="15895" max="15895" width="8.7109375" style="17" bestFit="1" customWidth="1"/>
    <col min="15896" max="15896" width="13.85546875" style="17" bestFit="1" customWidth="1"/>
    <col min="15897" max="15897" width="8.7109375" style="17" bestFit="1" customWidth="1"/>
    <col min="15898" max="15898" width="13.85546875" style="17" bestFit="1" customWidth="1"/>
    <col min="15899" max="15899" width="8.7109375" style="17" bestFit="1" customWidth="1"/>
    <col min="15900" max="15900" width="17.85546875" style="17" bestFit="1" customWidth="1"/>
    <col min="15901" max="15902" width="9.140625" style="17"/>
    <col min="15903" max="15903" width="10" style="17" bestFit="1" customWidth="1"/>
    <col min="15904" max="16129" width="9.140625" style="17"/>
    <col min="16130" max="16130" width="4" style="17" customWidth="1"/>
    <col min="16131" max="16131" width="34.5703125" style="17" customWidth="1"/>
    <col min="16132" max="16132" width="11.85546875" style="17" bestFit="1" customWidth="1"/>
    <col min="16133" max="16133" width="8.140625" style="17" customWidth="1"/>
    <col min="16134" max="16134" width="13.85546875" style="17" bestFit="1" customWidth="1"/>
    <col min="16135" max="16135" width="8.140625" style="17" customWidth="1"/>
    <col min="16136" max="16136" width="13.85546875" style="17" bestFit="1" customWidth="1"/>
    <col min="16137" max="16137" width="8.7109375" style="17" customWidth="1"/>
    <col min="16138" max="16138" width="13.5703125" style="17" bestFit="1" customWidth="1"/>
    <col min="16139" max="16139" width="9" style="17" customWidth="1"/>
    <col min="16140" max="16140" width="13.5703125" style="17" bestFit="1" customWidth="1"/>
    <col min="16141" max="16141" width="9" style="17" bestFit="1" customWidth="1"/>
    <col min="16142" max="16142" width="13.5703125" style="17" bestFit="1" customWidth="1"/>
    <col min="16143" max="16143" width="9" style="17" bestFit="1" customWidth="1"/>
    <col min="16144" max="16144" width="13.85546875" style="17" bestFit="1" customWidth="1"/>
    <col min="16145" max="16145" width="8.7109375" style="17" bestFit="1" customWidth="1"/>
    <col min="16146" max="16146" width="13.85546875" style="17" bestFit="1" customWidth="1"/>
    <col min="16147" max="16147" width="8.7109375" style="17" bestFit="1" customWidth="1"/>
    <col min="16148" max="16148" width="13.85546875" style="17" bestFit="1" customWidth="1"/>
    <col min="16149" max="16149" width="8.7109375" style="17" bestFit="1" customWidth="1"/>
    <col min="16150" max="16150" width="13.85546875" style="17" bestFit="1" customWidth="1"/>
    <col min="16151" max="16151" width="8.7109375" style="17" bestFit="1" customWidth="1"/>
    <col min="16152" max="16152" width="13.85546875" style="17" bestFit="1" customWidth="1"/>
    <col min="16153" max="16153" width="8.7109375" style="17" bestFit="1" customWidth="1"/>
    <col min="16154" max="16154" width="13.85546875" style="17" bestFit="1" customWidth="1"/>
    <col min="16155" max="16155" width="8.7109375" style="17" bestFit="1" customWidth="1"/>
    <col min="16156" max="16156" width="17.85546875" style="17" bestFit="1" customWidth="1"/>
    <col min="16157" max="16158" width="9.140625" style="17"/>
    <col min="16159" max="16159" width="10" style="17" bestFit="1" customWidth="1"/>
    <col min="16160" max="16384" width="9.140625" style="17"/>
  </cols>
  <sheetData>
    <row r="1" spans="1:256" s="33" customFormat="1" ht="24.95" customHeight="1">
      <c r="A1" s="147" t="s">
        <v>26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/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/>
      <c r="EI1" s="35"/>
      <c r="EJ1" s="35"/>
      <c r="EK1" s="35"/>
      <c r="EL1" s="35"/>
      <c r="EM1" s="35"/>
      <c r="EN1" s="35"/>
      <c r="EO1" s="35"/>
      <c r="EP1" s="35"/>
      <c r="EQ1" s="35"/>
      <c r="ER1" s="35"/>
      <c r="ES1" s="35"/>
      <c r="ET1" s="35"/>
      <c r="EU1" s="35"/>
      <c r="EV1" s="35"/>
      <c r="EW1" s="35"/>
      <c r="EX1" s="35"/>
      <c r="EY1" s="35"/>
      <c r="EZ1" s="35"/>
      <c r="FA1" s="35"/>
      <c r="FB1" s="35"/>
      <c r="FC1" s="35"/>
      <c r="FD1" s="35"/>
      <c r="FE1" s="35"/>
      <c r="FF1" s="35"/>
      <c r="FG1" s="35"/>
      <c r="FH1" s="35"/>
      <c r="FI1" s="35"/>
      <c r="FJ1" s="35"/>
      <c r="FK1" s="35"/>
      <c r="FL1" s="35"/>
      <c r="FM1" s="35"/>
      <c r="FN1" s="35"/>
      <c r="FO1" s="35"/>
      <c r="FP1" s="35"/>
      <c r="FQ1" s="35"/>
      <c r="FR1" s="35"/>
      <c r="FS1" s="35"/>
      <c r="FT1" s="35"/>
      <c r="FU1" s="35"/>
      <c r="FV1" s="35"/>
      <c r="FW1" s="35"/>
      <c r="FX1" s="35"/>
      <c r="FY1" s="35"/>
      <c r="FZ1" s="35"/>
      <c r="GA1" s="35"/>
      <c r="GB1" s="35"/>
      <c r="GC1" s="35"/>
      <c r="GD1" s="35"/>
      <c r="GE1" s="35"/>
      <c r="GF1" s="35"/>
      <c r="GG1" s="35"/>
      <c r="GH1" s="35"/>
      <c r="GI1" s="35"/>
      <c r="GJ1" s="35"/>
      <c r="GK1" s="35"/>
      <c r="GL1" s="35"/>
      <c r="GM1" s="35"/>
      <c r="GN1" s="35"/>
      <c r="GO1" s="35"/>
      <c r="GP1" s="35"/>
      <c r="GQ1" s="35"/>
      <c r="GR1" s="35"/>
      <c r="GS1" s="35"/>
      <c r="GT1" s="35"/>
      <c r="GU1" s="35"/>
      <c r="GV1" s="35"/>
      <c r="GW1" s="35"/>
      <c r="GX1" s="35"/>
      <c r="GY1" s="35"/>
      <c r="GZ1" s="35"/>
      <c r="HA1" s="35"/>
      <c r="HB1" s="35"/>
      <c r="HC1" s="35"/>
      <c r="HD1" s="35"/>
      <c r="HE1" s="35"/>
      <c r="HF1" s="35"/>
      <c r="HG1" s="35"/>
      <c r="HH1" s="35"/>
      <c r="HI1" s="35"/>
      <c r="HJ1" s="35"/>
      <c r="HK1" s="35"/>
      <c r="HL1" s="35"/>
      <c r="HM1" s="35"/>
      <c r="HN1" s="35"/>
      <c r="HO1" s="35"/>
      <c r="HP1" s="35"/>
      <c r="HQ1" s="35"/>
      <c r="HR1" s="35"/>
      <c r="HS1" s="35"/>
      <c r="HT1" s="35"/>
      <c r="HU1" s="35"/>
      <c r="HV1" s="35"/>
      <c r="HW1" s="35"/>
      <c r="HX1" s="35"/>
      <c r="HY1" s="35"/>
      <c r="HZ1" s="35"/>
      <c r="IA1" s="35"/>
      <c r="IB1" s="35"/>
      <c r="IC1" s="35"/>
      <c r="ID1" s="35"/>
      <c r="IE1" s="35"/>
      <c r="IF1" s="35"/>
      <c r="IG1" s="35"/>
      <c r="IH1" s="35"/>
      <c r="II1" s="35"/>
      <c r="IJ1" s="35"/>
      <c r="IK1" s="35"/>
      <c r="IL1" s="35"/>
      <c r="IM1" s="35"/>
      <c r="IN1" s="35"/>
      <c r="IO1" s="35"/>
      <c r="IP1" s="35"/>
      <c r="IQ1" s="35"/>
      <c r="IR1" s="35"/>
      <c r="IS1" s="35"/>
      <c r="IT1" s="35"/>
      <c r="IU1" s="35"/>
      <c r="IV1" s="35"/>
    </row>
    <row r="2" spans="1:256" s="34" customFormat="1" ht="24.95" customHeight="1">
      <c r="A2" s="148" t="str">
        <f>'ORÇAMENTO '!A2:H2</f>
        <v>PREFEITURA MUNICIPAL DE GUARANTÃ DO NORTE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</row>
    <row r="3" spans="1:256" s="34" customFormat="1" ht="35.25" customHeight="1">
      <c r="A3" s="152" t="str">
        <f>COMPOSIÇÃO!A4</f>
        <v>OBRA:"EXECUÇÃO DE COBERTURA DO PARQUINHO DA ESCOLA MUNICIPAL 13 DE MAIO"</v>
      </c>
      <c r="B3" s="152"/>
      <c r="C3" s="152"/>
      <c r="D3" s="152"/>
      <c r="E3" s="152"/>
      <c r="F3" s="152"/>
      <c r="G3" s="153" t="s">
        <v>55</v>
      </c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</row>
    <row r="4" spans="1:256" s="37" customFormat="1" ht="20.100000000000001" customHeight="1">
      <c r="A4" s="140" t="str">
        <f>'ORÇAMENTO '!A4:C4</f>
        <v>LOCAL: RUA SUMAUMA, 330, BAIRRO 13 DE MAIO</v>
      </c>
      <c r="B4" s="140"/>
      <c r="C4" s="140"/>
      <c r="D4" s="140"/>
      <c r="E4" s="140"/>
      <c r="F4" s="140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</row>
    <row r="5" spans="1:256" s="34" customFormat="1" ht="20.100000000000001" customHeight="1">
      <c r="A5" s="140" t="str">
        <f>'ORÇAMENTO '!A5:C5</f>
        <v>MUNICIPIO:GUARANTÃ DO NORTE - MT</v>
      </c>
      <c r="B5" s="140"/>
      <c r="C5" s="140"/>
      <c r="D5" s="140"/>
      <c r="E5" s="140"/>
      <c r="F5" s="140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</row>
    <row r="6" spans="1:256" s="38" customFormat="1" ht="15.75">
      <c r="A6" s="150" t="s">
        <v>28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</row>
    <row r="7" spans="1:256" s="33" customFormat="1">
      <c r="A7" s="51" t="s">
        <v>2</v>
      </c>
      <c r="B7" s="39" t="s">
        <v>12</v>
      </c>
      <c r="C7" s="39"/>
      <c r="D7" s="40" t="s">
        <v>13</v>
      </c>
      <c r="E7" s="40" t="s">
        <v>14</v>
      </c>
      <c r="F7" s="40"/>
      <c r="G7" s="40"/>
      <c r="H7" s="40" t="s">
        <v>15</v>
      </c>
      <c r="I7" s="40" t="s">
        <v>14</v>
      </c>
      <c r="J7" s="40" t="s">
        <v>16</v>
      </c>
      <c r="K7" s="40" t="s">
        <v>14</v>
      </c>
      <c r="L7" s="40" t="s">
        <v>17</v>
      </c>
      <c r="M7" s="40" t="s">
        <v>14</v>
      </c>
      <c r="N7" s="40" t="s">
        <v>18</v>
      </c>
      <c r="O7" s="40" t="s">
        <v>14</v>
      </c>
      <c r="P7" s="40" t="s">
        <v>19</v>
      </c>
      <c r="Q7" s="40" t="s">
        <v>14</v>
      </c>
      <c r="R7" s="40" t="s">
        <v>20</v>
      </c>
      <c r="S7" s="40" t="s">
        <v>14</v>
      </c>
      <c r="T7" s="40" t="s">
        <v>21</v>
      </c>
      <c r="U7" s="40" t="s">
        <v>14</v>
      </c>
      <c r="V7" s="40" t="s">
        <v>22</v>
      </c>
      <c r="W7" s="40" t="s">
        <v>14</v>
      </c>
      <c r="X7" s="40" t="s">
        <v>23</v>
      </c>
      <c r="Y7" s="40" t="s">
        <v>14</v>
      </c>
      <c r="Z7" s="40" t="s">
        <v>59</v>
      </c>
      <c r="AA7" s="40" t="s">
        <v>14</v>
      </c>
      <c r="AB7" s="40" t="s">
        <v>10</v>
      </c>
      <c r="AC7" s="40" t="s">
        <v>14</v>
      </c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5"/>
      <c r="EZ7" s="35"/>
      <c r="FA7" s="35"/>
      <c r="FB7" s="35"/>
      <c r="FC7" s="35"/>
      <c r="FD7" s="35"/>
      <c r="FE7" s="35"/>
      <c r="FF7" s="35"/>
      <c r="FG7" s="35"/>
      <c r="FH7" s="35"/>
      <c r="FI7" s="35"/>
      <c r="FJ7" s="35"/>
      <c r="FK7" s="35"/>
      <c r="FL7" s="35"/>
      <c r="FM7" s="35"/>
      <c r="FN7" s="35"/>
      <c r="FO7" s="35"/>
      <c r="FP7" s="35"/>
      <c r="FQ7" s="35"/>
      <c r="FR7" s="35"/>
      <c r="FS7" s="35"/>
      <c r="FT7" s="35"/>
      <c r="FU7" s="35"/>
      <c r="FV7" s="35"/>
      <c r="FW7" s="35"/>
      <c r="FX7" s="35"/>
      <c r="FY7" s="35"/>
      <c r="FZ7" s="35"/>
      <c r="GA7" s="35"/>
      <c r="GB7" s="35"/>
      <c r="GC7" s="35"/>
      <c r="GD7" s="35"/>
      <c r="GE7" s="35"/>
      <c r="GF7" s="35"/>
      <c r="GG7" s="35"/>
      <c r="GH7" s="35"/>
      <c r="GI7" s="35"/>
      <c r="GJ7" s="35"/>
      <c r="GK7" s="35"/>
      <c r="GL7" s="35"/>
      <c r="GM7" s="35"/>
      <c r="GN7" s="35"/>
      <c r="GO7" s="35"/>
      <c r="GP7" s="35"/>
      <c r="GQ7" s="35"/>
      <c r="GR7" s="35"/>
      <c r="GS7" s="35"/>
      <c r="GT7" s="35"/>
      <c r="GU7" s="35"/>
      <c r="GV7" s="35"/>
      <c r="GW7" s="35"/>
      <c r="GX7" s="35"/>
      <c r="GY7" s="35"/>
      <c r="GZ7" s="35"/>
      <c r="HA7" s="35"/>
      <c r="HB7" s="35"/>
      <c r="HC7" s="35"/>
      <c r="HD7" s="35"/>
      <c r="HE7" s="35"/>
      <c r="HF7" s="35"/>
      <c r="HG7" s="35"/>
      <c r="HH7" s="35"/>
      <c r="HI7" s="35"/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35"/>
      <c r="IA7" s="35"/>
      <c r="IB7" s="35"/>
      <c r="IC7" s="35"/>
      <c r="ID7" s="35"/>
      <c r="IE7" s="35"/>
      <c r="IF7" s="35"/>
      <c r="IG7" s="35"/>
      <c r="IH7" s="35"/>
      <c r="II7" s="35"/>
      <c r="IJ7" s="35"/>
      <c r="IK7" s="35"/>
      <c r="IL7" s="35"/>
      <c r="IM7" s="35"/>
      <c r="IN7" s="35"/>
      <c r="IO7" s="35"/>
      <c r="IP7" s="35"/>
      <c r="IQ7" s="35"/>
      <c r="IR7" s="35"/>
      <c r="IS7" s="35"/>
      <c r="IT7" s="35"/>
      <c r="IU7" s="35"/>
      <c r="IV7" s="35"/>
    </row>
    <row r="8" spans="1:256" s="33" customFormat="1">
      <c r="A8" s="149"/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36"/>
      <c r="AE8" s="48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</row>
    <row r="9" spans="1:256" s="33" customFormat="1" ht="76.5">
      <c r="A9" s="61" t="s">
        <v>0</v>
      </c>
      <c r="B9" s="41" t="str">
        <f>COMPOSIÇÃO!B11</f>
        <v>CONSTRUÇÃO DE ESTRUTURA PRÉ MOLDADA E ESTRUTURA METALICA PARA A COBERTURA DO PARQUINHO DA ESCOLA MUNICIPAL 13 DE MAIO, NO MUNICIPIO DE GUARANTA DO NORTE - MT</v>
      </c>
      <c r="C9" s="112">
        <f>COMPOSIÇÃO!F11</f>
        <v>128713.76333333332</v>
      </c>
      <c r="D9" s="93">
        <f>C9/2</f>
        <v>64356.881666666661</v>
      </c>
      <c r="E9" s="94">
        <f>D9/C9</f>
        <v>0.5</v>
      </c>
      <c r="F9" s="50"/>
      <c r="G9" s="46"/>
      <c r="H9" s="50" t="e">
        <f>I9*#REF!</f>
        <v>#REF!</v>
      </c>
      <c r="I9" s="46">
        <v>0</v>
      </c>
      <c r="J9" s="50" t="e">
        <f>K9*#REF!</f>
        <v>#REF!</v>
      </c>
      <c r="K9" s="46">
        <v>0</v>
      </c>
      <c r="L9" s="50" t="e">
        <f>M9*#REF!</f>
        <v>#REF!</v>
      </c>
      <c r="M9" s="46">
        <v>0</v>
      </c>
      <c r="N9" s="42" t="e">
        <f>#REF!*O9/100</f>
        <v>#REF!</v>
      </c>
      <c r="O9" s="43"/>
      <c r="P9" s="42" t="e">
        <f>#REF!*Q9/100</f>
        <v>#REF!</v>
      </c>
      <c r="Q9" s="43"/>
      <c r="R9" s="42" t="e">
        <f>#REF!*S9/100</f>
        <v>#REF!</v>
      </c>
      <c r="S9" s="43"/>
      <c r="T9" s="42" t="e">
        <f>#REF!*U9/100</f>
        <v>#REF!</v>
      </c>
      <c r="U9" s="43"/>
      <c r="V9" s="42" t="e">
        <f>#REF!*W9/100</f>
        <v>#REF!</v>
      </c>
      <c r="W9" s="43"/>
      <c r="X9" s="42" t="e">
        <f>#REF!*Y9/100</f>
        <v>#REF!</v>
      </c>
      <c r="Y9" s="43"/>
      <c r="Z9" s="113">
        <f>C9/2</f>
        <v>64356.881666666661</v>
      </c>
      <c r="AA9" s="114">
        <f>Z9/C9</f>
        <v>0.5</v>
      </c>
      <c r="AB9" s="113">
        <f>D9</f>
        <v>64356.881666666661</v>
      </c>
      <c r="AC9" s="94">
        <f>AB9/$AB$12</f>
        <v>1</v>
      </c>
      <c r="AD9" s="65">
        <f>D9+F9</f>
        <v>64356.881666666661</v>
      </c>
      <c r="AE9" s="48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</row>
    <row r="10" spans="1:256" s="33" customFormat="1">
      <c r="A10" s="151"/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36"/>
      <c r="AE10" s="48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</row>
    <row r="11" spans="1:256" s="33" customFormat="1">
      <c r="A11" s="151"/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  <c r="AD11" s="36"/>
      <c r="AE11" s="49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</row>
    <row r="12" spans="1:256" s="33" customFormat="1" ht="15" customHeight="1">
      <c r="A12" s="146" t="s">
        <v>24</v>
      </c>
      <c r="B12" s="146"/>
      <c r="C12" s="111">
        <f>C9</f>
        <v>128713.76333333332</v>
      </c>
      <c r="D12" s="44">
        <f>SUM(D8:D11)</f>
        <v>64356.881666666661</v>
      </c>
      <c r="E12" s="47">
        <f>D12/AB12</f>
        <v>1</v>
      </c>
      <c r="F12" s="44">
        <f>SUM(F8:F11)</f>
        <v>0</v>
      </c>
      <c r="G12" s="47">
        <f>F12/AB12</f>
        <v>0</v>
      </c>
      <c r="H12" s="44" t="e">
        <f>SUM(H8:H11)</f>
        <v>#REF!</v>
      </c>
      <c r="I12" s="47" t="e">
        <f>H12/AB12</f>
        <v>#REF!</v>
      </c>
      <c r="J12" s="44" t="e">
        <f>SUM(J8:J11)</f>
        <v>#REF!</v>
      </c>
      <c r="K12" s="47" t="e">
        <f>J12/AB12</f>
        <v>#REF!</v>
      </c>
      <c r="L12" s="44" t="e">
        <f>SUM(L8:L11)</f>
        <v>#REF!</v>
      </c>
      <c r="M12" s="47" t="e">
        <f>L12/AB12</f>
        <v>#REF!</v>
      </c>
      <c r="N12" s="44" t="e">
        <f>SUM(N8:N11)</f>
        <v>#REF!</v>
      </c>
      <c r="O12" s="45" t="e">
        <f>N12/AB12*100</f>
        <v>#REF!</v>
      </c>
      <c r="P12" s="44" t="e">
        <f>SUM(P8:P11)</f>
        <v>#REF!</v>
      </c>
      <c r="Q12" s="45" t="e">
        <f>P12/AB12*100</f>
        <v>#REF!</v>
      </c>
      <c r="R12" s="44" t="e">
        <f>SUM(R8:R11)</f>
        <v>#REF!</v>
      </c>
      <c r="S12" s="45" t="e">
        <f>R12/AB12*100</f>
        <v>#REF!</v>
      </c>
      <c r="T12" s="44" t="e">
        <f>SUM(T8:T11)</f>
        <v>#REF!</v>
      </c>
      <c r="U12" s="45" t="e">
        <f>T12/AB12*100</f>
        <v>#REF!</v>
      </c>
      <c r="V12" s="44" t="e">
        <f>SUM(V8:V11)</f>
        <v>#REF!</v>
      </c>
      <c r="W12" s="45" t="e">
        <f>V12/AB12*100</f>
        <v>#REF!</v>
      </c>
      <c r="X12" s="44" t="e">
        <f>SUM(X8:X11)</f>
        <v>#REF!</v>
      </c>
      <c r="Y12" s="45" t="e">
        <f>X12/AB12*100</f>
        <v>#REF!</v>
      </c>
      <c r="Z12" s="44">
        <f>SUM(Z8:Z11)</f>
        <v>64356.881666666661</v>
      </c>
      <c r="AA12" s="45">
        <f>Z12/AB12*100</f>
        <v>100</v>
      </c>
      <c r="AB12" s="44">
        <f>SUM(AB8:AB11)</f>
        <v>64356.881666666661</v>
      </c>
      <c r="AC12" s="47">
        <f>SUM(AC9:AC11)</f>
        <v>1</v>
      </c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5"/>
      <c r="DK12" s="35"/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5"/>
      <c r="DW12" s="35"/>
      <c r="DX12" s="35"/>
      <c r="DY12" s="35"/>
      <c r="DZ12" s="35"/>
      <c r="EA12" s="35"/>
      <c r="EB12" s="35"/>
      <c r="EC12" s="35"/>
      <c r="ED12" s="35"/>
      <c r="EE12" s="35"/>
      <c r="EF12" s="35"/>
      <c r="EG12" s="35"/>
      <c r="EH12" s="35"/>
      <c r="EI12" s="35"/>
      <c r="EJ12" s="35"/>
      <c r="EK12" s="35"/>
      <c r="EL12" s="35"/>
      <c r="EM12" s="35"/>
      <c r="EN12" s="35"/>
      <c r="EO12" s="35"/>
      <c r="EP12" s="35"/>
      <c r="EQ12" s="35"/>
      <c r="ER12" s="35"/>
      <c r="ES12" s="35"/>
      <c r="ET12" s="35"/>
      <c r="EU12" s="35"/>
      <c r="EV12" s="35"/>
      <c r="EW12" s="35"/>
      <c r="EX12" s="35"/>
      <c r="EY12" s="35"/>
      <c r="EZ12" s="35"/>
      <c r="FA12" s="35"/>
      <c r="FB12" s="35"/>
      <c r="FC12" s="35"/>
      <c r="FD12" s="35"/>
      <c r="FE12" s="35"/>
      <c r="FF12" s="35"/>
      <c r="FG12" s="35"/>
      <c r="FH12" s="35"/>
      <c r="FI12" s="35"/>
      <c r="FJ12" s="35"/>
      <c r="FK12" s="35"/>
      <c r="FL12" s="35"/>
      <c r="FM12" s="35"/>
      <c r="FN12" s="35"/>
      <c r="FO12" s="35"/>
      <c r="FP12" s="35"/>
      <c r="FQ12" s="35"/>
      <c r="FR12" s="35"/>
      <c r="FS12" s="35"/>
      <c r="FT12" s="35"/>
      <c r="FU12" s="35"/>
      <c r="FV12" s="35"/>
      <c r="FW12" s="35"/>
      <c r="FX12" s="35"/>
      <c r="FY12" s="35"/>
      <c r="FZ12" s="35"/>
      <c r="GA12" s="35"/>
      <c r="GB12" s="35"/>
      <c r="GC12" s="35"/>
      <c r="GD12" s="35"/>
      <c r="GE12" s="35"/>
      <c r="GF12" s="35"/>
      <c r="GG12" s="35"/>
      <c r="GH12" s="35"/>
      <c r="GI12" s="35"/>
      <c r="GJ12" s="35"/>
      <c r="GK12" s="35"/>
      <c r="GL12" s="35"/>
      <c r="GM12" s="35"/>
      <c r="GN12" s="35"/>
      <c r="GO12" s="35"/>
      <c r="GP12" s="35"/>
      <c r="GQ12" s="35"/>
      <c r="GR12" s="35"/>
      <c r="GS12" s="35"/>
      <c r="GT12" s="35"/>
      <c r="GU12" s="35"/>
      <c r="GV12" s="35"/>
      <c r="GW12" s="35"/>
      <c r="GX12" s="35"/>
      <c r="GY12" s="35"/>
      <c r="GZ12" s="35"/>
      <c r="HA12" s="35"/>
      <c r="HB12" s="35"/>
      <c r="HC12" s="35"/>
      <c r="HD12" s="35"/>
      <c r="HE12" s="35"/>
      <c r="HF12" s="35"/>
      <c r="HG12" s="35"/>
      <c r="HH12" s="35"/>
      <c r="HI12" s="35"/>
      <c r="HJ12" s="35"/>
      <c r="HK12" s="35"/>
      <c r="HL12" s="35"/>
      <c r="HM12" s="35"/>
      <c r="HN12" s="35"/>
      <c r="HO12" s="35"/>
      <c r="HP12" s="35"/>
      <c r="HQ12" s="35"/>
      <c r="HR12" s="35"/>
      <c r="HS12" s="35"/>
      <c r="HT12" s="35"/>
      <c r="HU12" s="35"/>
      <c r="HV12" s="35"/>
      <c r="HW12" s="35"/>
      <c r="HX12" s="35"/>
      <c r="HY12" s="35"/>
      <c r="HZ12" s="35"/>
      <c r="IA12" s="35"/>
      <c r="IB12" s="35"/>
      <c r="IC12" s="35"/>
      <c r="ID12" s="35"/>
      <c r="IE12" s="35"/>
      <c r="IF12" s="35"/>
      <c r="IG12" s="35"/>
      <c r="IH12" s="35"/>
      <c r="II12" s="35"/>
      <c r="IJ12" s="35"/>
      <c r="IK12" s="35"/>
      <c r="IL12" s="35"/>
      <c r="IM12" s="35"/>
      <c r="IN12" s="35"/>
      <c r="IO12" s="35"/>
      <c r="IP12" s="35"/>
      <c r="IQ12" s="35"/>
      <c r="IR12" s="35"/>
      <c r="IS12" s="35"/>
      <c r="IT12" s="35"/>
      <c r="IU12" s="35"/>
      <c r="IV12" s="35"/>
    </row>
    <row r="13" spans="1:256" s="33" customFormat="1" ht="15" customHeight="1">
      <c r="A13" s="146" t="s">
        <v>25</v>
      </c>
      <c r="B13" s="146"/>
      <c r="C13" s="111">
        <f>C9</f>
        <v>128713.76333333332</v>
      </c>
      <c r="D13" s="44">
        <f>D12</f>
        <v>64356.881666666661</v>
      </c>
      <c r="E13" s="47">
        <f>E12</f>
        <v>1</v>
      </c>
      <c r="F13" s="44">
        <f>D13+F12</f>
        <v>64356.881666666661</v>
      </c>
      <c r="G13" s="47">
        <f>G12+E13</f>
        <v>1</v>
      </c>
      <c r="H13" s="44" t="e">
        <f>H12+F13</f>
        <v>#REF!</v>
      </c>
      <c r="I13" s="47" t="e">
        <f>I12+G13</f>
        <v>#REF!</v>
      </c>
      <c r="J13" s="44" t="e">
        <f>J12+H13</f>
        <v>#REF!</v>
      </c>
      <c r="K13" s="47" t="e">
        <f>K12+I13</f>
        <v>#REF!</v>
      </c>
      <c r="L13" s="44" t="e">
        <f>J13+L12</f>
        <v>#REF!</v>
      </c>
      <c r="M13" s="47" t="e">
        <f>M12+K13</f>
        <v>#REF!</v>
      </c>
      <c r="N13" s="44" t="e">
        <f>N12+L13</f>
        <v>#REF!</v>
      </c>
      <c r="O13" s="45" t="e">
        <f>N13/AB12*100</f>
        <v>#REF!</v>
      </c>
      <c r="P13" s="44" t="e">
        <f>P12+N13</f>
        <v>#REF!</v>
      </c>
      <c r="Q13" s="45" t="e">
        <f>P13/AB12*100</f>
        <v>#REF!</v>
      </c>
      <c r="R13" s="44" t="e">
        <f>R12+P13</f>
        <v>#REF!</v>
      </c>
      <c r="S13" s="45" t="e">
        <f>R13/AB12*100</f>
        <v>#REF!</v>
      </c>
      <c r="T13" s="44" t="e">
        <f>T12+R13</f>
        <v>#REF!</v>
      </c>
      <c r="U13" s="45" t="e">
        <f>T13/AB12*100</f>
        <v>#REF!</v>
      </c>
      <c r="V13" s="44" t="e">
        <f>V12+T13</f>
        <v>#REF!</v>
      </c>
      <c r="W13" s="45" t="e">
        <f>V13/AB12*100</f>
        <v>#REF!</v>
      </c>
      <c r="X13" s="44" t="e">
        <f>X12+V13</f>
        <v>#REF!</v>
      </c>
      <c r="Y13" s="45" t="e">
        <f>X13/AB12*100</f>
        <v>#REF!</v>
      </c>
      <c r="Z13" s="44">
        <f>Z12</f>
        <v>64356.881666666661</v>
      </c>
      <c r="AA13" s="45">
        <f>Z13/AB12*100</f>
        <v>100</v>
      </c>
      <c r="AB13" s="44">
        <f>AB12</f>
        <v>64356.881666666661</v>
      </c>
      <c r="AC13" s="47">
        <f>AC12</f>
        <v>1</v>
      </c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/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  <c r="EL13" s="35"/>
      <c r="EM13" s="35"/>
      <c r="EN13" s="35"/>
      <c r="EO13" s="35"/>
      <c r="EP13" s="35"/>
      <c r="EQ13" s="35"/>
      <c r="ER13" s="35"/>
      <c r="ES13" s="35"/>
      <c r="ET13" s="35"/>
      <c r="EU13" s="35"/>
      <c r="EV13" s="35"/>
      <c r="EW13" s="35"/>
      <c r="EX13" s="35"/>
      <c r="EY13" s="35"/>
      <c r="EZ13" s="35"/>
      <c r="FA13" s="35"/>
      <c r="FB13" s="35"/>
      <c r="FC13" s="35"/>
      <c r="FD13" s="35"/>
      <c r="FE13" s="35"/>
      <c r="FF13" s="35"/>
      <c r="FG13" s="35"/>
      <c r="FH13" s="35"/>
      <c r="FI13" s="35"/>
      <c r="FJ13" s="35"/>
      <c r="FK13" s="35"/>
      <c r="FL13" s="35"/>
      <c r="FM13" s="35"/>
      <c r="FN13" s="35"/>
      <c r="FO13" s="35"/>
      <c r="FP13" s="35"/>
      <c r="FQ13" s="35"/>
      <c r="FR13" s="35"/>
      <c r="FS13" s="35"/>
      <c r="FT13" s="35"/>
      <c r="FU13" s="35"/>
      <c r="FV13" s="35"/>
      <c r="FW13" s="35"/>
      <c r="FX13" s="35"/>
      <c r="FY13" s="35"/>
      <c r="FZ13" s="35"/>
      <c r="GA13" s="35"/>
      <c r="GB13" s="35"/>
      <c r="GC13" s="35"/>
      <c r="GD13" s="35"/>
      <c r="GE13" s="35"/>
      <c r="GF13" s="35"/>
      <c r="GG13" s="35"/>
      <c r="GH13" s="35"/>
      <c r="GI13" s="35"/>
      <c r="GJ13" s="35"/>
      <c r="GK13" s="35"/>
      <c r="GL13" s="35"/>
      <c r="GM13" s="35"/>
      <c r="GN13" s="35"/>
      <c r="GO13" s="35"/>
      <c r="GP13" s="35"/>
      <c r="GQ13" s="35"/>
      <c r="GR13" s="35"/>
      <c r="GS13" s="35"/>
      <c r="GT13" s="35"/>
      <c r="GU13" s="35"/>
      <c r="GV13" s="35"/>
      <c r="GW13" s="35"/>
      <c r="GX13" s="35"/>
      <c r="GY13" s="35"/>
      <c r="GZ13" s="35"/>
      <c r="HA13" s="35"/>
      <c r="HB13" s="35"/>
      <c r="HC13" s="35"/>
      <c r="HD13" s="35"/>
      <c r="HE13" s="35"/>
      <c r="HF13" s="35"/>
      <c r="HG13" s="35"/>
      <c r="HH13" s="35"/>
      <c r="HI13" s="35"/>
      <c r="HJ13" s="35"/>
      <c r="HK13" s="35"/>
      <c r="HL13" s="35"/>
      <c r="HM13" s="35"/>
      <c r="HN13" s="35"/>
      <c r="HO13" s="35"/>
      <c r="HP13" s="35"/>
      <c r="HQ13" s="35"/>
      <c r="HR13" s="35"/>
      <c r="HS13" s="35"/>
      <c r="HT13" s="35"/>
      <c r="HU13" s="35"/>
      <c r="HV13" s="35"/>
      <c r="HW13" s="35"/>
      <c r="HX13" s="35"/>
      <c r="HY13" s="35"/>
      <c r="HZ13" s="35"/>
      <c r="IA13" s="35"/>
      <c r="IB13" s="35"/>
      <c r="IC13" s="35"/>
      <c r="ID13" s="35"/>
      <c r="IE13" s="35"/>
      <c r="IF13" s="35"/>
      <c r="IG13" s="35"/>
      <c r="IH13" s="35"/>
      <c r="II13" s="35"/>
      <c r="IJ13" s="35"/>
      <c r="IK13" s="35"/>
      <c r="IL13" s="35"/>
      <c r="IM13" s="35"/>
      <c r="IN13" s="35"/>
      <c r="IO13" s="35"/>
      <c r="IP13" s="35"/>
      <c r="IQ13" s="35"/>
      <c r="IR13" s="35"/>
      <c r="IS13" s="35"/>
      <c r="IT13" s="35"/>
      <c r="IU13" s="35"/>
      <c r="IV13" s="35"/>
    </row>
    <row r="17" spans="2:3">
      <c r="B17" s="66" t="s">
        <v>53</v>
      </c>
      <c r="C17" s="66"/>
    </row>
    <row r="18" spans="2:3">
      <c r="B18" s="66" t="s">
        <v>33</v>
      </c>
      <c r="C18" s="66"/>
    </row>
    <row r="19" spans="2:3">
      <c r="B19" s="66" t="s">
        <v>54</v>
      </c>
      <c r="C19" s="66"/>
    </row>
  </sheetData>
  <mergeCells count="12">
    <mergeCell ref="A12:B12"/>
    <mergeCell ref="A13:B13"/>
    <mergeCell ref="A1:AC1"/>
    <mergeCell ref="A2:AC2"/>
    <mergeCell ref="A8:AC8"/>
    <mergeCell ref="A6:AC6"/>
    <mergeCell ref="A11:AC11"/>
    <mergeCell ref="A3:F3"/>
    <mergeCell ref="A4:F4"/>
    <mergeCell ref="A5:F5"/>
    <mergeCell ref="A10:AC10"/>
    <mergeCell ref="G3:AC5"/>
  </mergeCells>
  <printOptions horizontalCentered="1"/>
  <pageMargins left="0.25" right="0.25" top="0.75" bottom="0.75" header="0.3" footer="0.3"/>
  <pageSetup paperSize="9" scale="89" fitToHeight="0" orientation="landscape" r:id="rId1"/>
  <headerFooter scaleWithDoc="0" alignWithMargins="0">
    <oddHeader>&amp;RPágina &amp;P de &amp;N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7"/>
  <sheetViews>
    <sheetView view="pageBreakPreview" zoomScaleNormal="100" zoomScaleSheetLayoutView="100" workbookViewId="0">
      <selection activeCell="F17" sqref="F17"/>
    </sheetView>
  </sheetViews>
  <sheetFormatPr defaultRowHeight="15"/>
  <cols>
    <col min="1" max="1" width="17.5703125" bestFit="1" customWidth="1"/>
    <col min="2" max="2" width="85.7109375" customWidth="1"/>
    <col min="3" max="3" width="6" bestFit="1" customWidth="1"/>
    <col min="4" max="4" width="11.5703125" bestFit="1" customWidth="1"/>
    <col min="5" max="5" width="14.28515625" bestFit="1" customWidth="1"/>
    <col min="6" max="6" width="20.28515625" customWidth="1"/>
  </cols>
  <sheetData>
    <row r="1" spans="1:6" ht="15.75" thickBot="1"/>
    <row r="2" spans="1:6" ht="24.95" customHeight="1">
      <c r="A2" s="162" t="str">
        <f>'ORÇAMENTO '!A1:H1</f>
        <v>ESTADO DE MATO GROSSO</v>
      </c>
      <c r="B2" s="163"/>
      <c r="C2" s="163"/>
      <c r="D2" s="163"/>
      <c r="E2" s="163"/>
      <c r="F2" s="164"/>
    </row>
    <row r="3" spans="1:6" ht="24.95" customHeight="1" thickBot="1">
      <c r="A3" s="159" t="str">
        <f>'ORÇAMENTO '!A2:H2</f>
        <v>PREFEITURA MUNICIPAL DE GUARANTÃ DO NORTE</v>
      </c>
      <c r="B3" s="160"/>
      <c r="C3" s="160"/>
      <c r="D3" s="160"/>
      <c r="E3" s="160"/>
      <c r="F3" s="161"/>
    </row>
    <row r="4" spans="1:6" ht="15.75" thickBot="1">
      <c r="A4" s="173" t="s">
        <v>61</v>
      </c>
      <c r="B4" s="174"/>
      <c r="C4" s="169" t="s">
        <v>29</v>
      </c>
      <c r="D4" s="169"/>
      <c r="E4" s="169"/>
      <c r="F4" s="169"/>
    </row>
    <row r="5" spans="1:6" ht="15.75" thickBot="1">
      <c r="A5" s="175" t="str">
        <f>'ORÇAMENTO '!A4:C4</f>
        <v>LOCAL: RUA SUMAUMA, 330, BAIRRO 13 DE MAIO</v>
      </c>
      <c r="B5" s="176"/>
      <c r="C5" s="169"/>
      <c r="D5" s="169"/>
      <c r="E5" s="169"/>
      <c r="F5" s="169"/>
    </row>
    <row r="6" spans="1:6" ht="15.75" thickBot="1">
      <c r="A6" s="175" t="s">
        <v>35</v>
      </c>
      <c r="B6" s="176"/>
      <c r="C6" s="170"/>
      <c r="D6" s="170"/>
      <c r="E6" s="170"/>
      <c r="F6" s="170"/>
    </row>
    <row r="7" spans="1:6" ht="15" customHeight="1" thickBot="1">
      <c r="A7" s="168"/>
      <c r="B7" s="168"/>
      <c r="C7" s="168"/>
      <c r="D7" s="168"/>
      <c r="E7" s="167"/>
      <c r="F7" s="167"/>
    </row>
    <row r="8" spans="1:6" ht="15.75" thickBot="1">
      <c r="A8" s="171"/>
      <c r="B8" s="172"/>
      <c r="C8" s="68"/>
      <c r="D8" s="68"/>
      <c r="E8" s="69"/>
      <c r="F8" s="70"/>
    </row>
    <row r="9" spans="1:6" ht="15.75" thickBot="1">
      <c r="A9" s="52"/>
      <c r="B9" s="53"/>
      <c r="C9" s="54"/>
      <c r="D9" s="165" t="s">
        <v>41</v>
      </c>
      <c r="E9" s="54"/>
      <c r="F9" s="157" t="s">
        <v>58</v>
      </c>
    </row>
    <row r="10" spans="1:6">
      <c r="A10" s="104" t="s">
        <v>2</v>
      </c>
      <c r="B10" s="105" t="s">
        <v>30</v>
      </c>
      <c r="C10" s="106" t="s">
        <v>31</v>
      </c>
      <c r="D10" s="166"/>
      <c r="E10" s="106" t="s">
        <v>32</v>
      </c>
      <c r="F10" s="158"/>
    </row>
    <row r="11" spans="1:6" ht="46.5" customHeight="1">
      <c r="A11" s="62" t="s">
        <v>37</v>
      </c>
      <c r="B11" s="107" t="s">
        <v>60</v>
      </c>
      <c r="C11" s="108">
        <v>1</v>
      </c>
      <c r="D11" s="108">
        <v>1</v>
      </c>
      <c r="E11" s="109">
        <f>(F15+F16+F17)/3</f>
        <v>128713.76333333332</v>
      </c>
      <c r="F11" s="110">
        <f>E11</f>
        <v>128713.76333333332</v>
      </c>
    </row>
    <row r="12" spans="1:6" ht="27.75" customHeight="1">
      <c r="A12" s="80"/>
      <c r="B12" s="81"/>
      <c r="C12" s="78"/>
      <c r="D12" s="78"/>
      <c r="E12" s="78"/>
      <c r="F12" s="79"/>
    </row>
    <row r="13" spans="1:6">
      <c r="A13" s="154" t="s">
        <v>40</v>
      </c>
      <c r="B13" s="155"/>
      <c r="C13" s="155"/>
      <c r="D13" s="155"/>
      <c r="E13" s="155"/>
      <c r="F13" s="156"/>
    </row>
    <row r="14" spans="1:6">
      <c r="A14" s="83" t="s">
        <v>51</v>
      </c>
      <c r="B14" s="82" t="s">
        <v>52</v>
      </c>
      <c r="C14" s="82"/>
      <c r="D14" s="87" t="s">
        <v>42</v>
      </c>
      <c r="E14" s="83" t="s">
        <v>43</v>
      </c>
      <c r="F14" s="83" t="s">
        <v>44</v>
      </c>
    </row>
    <row r="15" spans="1:6">
      <c r="A15" s="90">
        <v>44650</v>
      </c>
      <c r="B15" s="91" t="s">
        <v>38</v>
      </c>
      <c r="C15" s="92"/>
      <c r="D15" s="67" t="s">
        <v>45</v>
      </c>
      <c r="E15" s="59" t="s">
        <v>48</v>
      </c>
      <c r="F15" s="86">
        <v>113981.55</v>
      </c>
    </row>
    <row r="16" spans="1:6">
      <c r="A16" s="90">
        <v>44652</v>
      </c>
      <c r="B16" s="91" t="s">
        <v>39</v>
      </c>
      <c r="C16" s="92"/>
      <c r="D16" s="88" t="s">
        <v>46</v>
      </c>
      <c r="E16" s="63" t="s">
        <v>49</v>
      </c>
      <c r="F16" s="85">
        <v>103200</v>
      </c>
    </row>
    <row r="17" spans="1:6">
      <c r="A17" s="90">
        <v>44655</v>
      </c>
      <c r="B17" s="91" t="s">
        <v>57</v>
      </c>
      <c r="C17" s="92"/>
      <c r="D17" s="89" t="s">
        <v>47</v>
      </c>
      <c r="E17" s="64" t="s">
        <v>50</v>
      </c>
      <c r="F17" s="84">
        <v>168959.74</v>
      </c>
    </row>
  </sheetData>
  <mergeCells count="12">
    <mergeCell ref="A13:F13"/>
    <mergeCell ref="F9:F10"/>
    <mergeCell ref="A3:F3"/>
    <mergeCell ref="A2:F2"/>
    <mergeCell ref="D9:D10"/>
    <mergeCell ref="E7:F7"/>
    <mergeCell ref="A7:D7"/>
    <mergeCell ref="C4:F6"/>
    <mergeCell ref="A8:B8"/>
    <mergeCell ref="A4:B4"/>
    <mergeCell ref="A5:B5"/>
    <mergeCell ref="A6:B6"/>
  </mergeCells>
  <printOptions horizontalCentered="1"/>
  <pageMargins left="0.51181102362204722" right="0.51181102362204722" top="0.98425196850393704" bottom="0.78740157480314965" header="0.31496062992125984" footer="0.31496062992125984"/>
  <pageSetup paperSize="9" scale="87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tabSelected="1" topLeftCell="A175" workbookViewId="0">
      <selection activeCell="O187" sqref="O187"/>
    </sheetView>
  </sheetViews>
  <sheetFormatPr defaultRowHeight="15"/>
  <sheetData/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6</vt:i4>
      </vt:variant>
    </vt:vector>
  </HeadingPairs>
  <TitlesOfParts>
    <vt:vector size="11" baseType="lpstr">
      <vt:lpstr>RESUMO</vt:lpstr>
      <vt:lpstr>ORÇAMENTO </vt:lpstr>
      <vt:lpstr>CRONOGRAMA C</vt:lpstr>
      <vt:lpstr>COMPOSIÇÃO</vt:lpstr>
      <vt:lpstr>COTAÇÕES</vt:lpstr>
      <vt:lpstr>COMPOSIÇÃO!Area_de_impressao</vt:lpstr>
      <vt:lpstr>'CRONOGRAMA C'!Area_de_impressao</vt:lpstr>
      <vt:lpstr>'ORÇAMENTO '!Area_de_impressao</vt:lpstr>
      <vt:lpstr>RESUMO!Area_de_impressao</vt:lpstr>
      <vt:lpstr>'ORÇAMENTO '!Titulos_de_impressao</vt:lpstr>
      <vt:lpstr>RESUMO!Titulos_de_impressao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Convidado</dc:creator>
  <cp:lastModifiedBy>Genivaldo</cp:lastModifiedBy>
  <cp:lastPrinted>2022-04-19T20:57:54Z</cp:lastPrinted>
  <dcterms:created xsi:type="dcterms:W3CDTF">2015-11-27T14:02:44Z</dcterms:created>
  <dcterms:modified xsi:type="dcterms:W3CDTF">2022-04-25T19:50:09Z</dcterms:modified>
</cp:coreProperties>
</file>