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ele Prado\Desktop\orçamentos barracoes\beija flor\"/>
    </mc:Choice>
  </mc:AlternateContent>
  <bookViews>
    <workbookView xWindow="0" yWindow="0" windowWidth="21600" windowHeight="9630" tabRatio="881" activeTab="3"/>
  </bookViews>
  <sheets>
    <sheet name="RESUMO" sheetId="15" r:id="rId1"/>
    <sheet name="ORÇAMENTO " sheetId="7" r:id="rId2"/>
    <sheet name="CRONOGRAMA C" sheetId="17" r:id="rId3"/>
    <sheet name="COMPOSIÇÃO" sheetId="19" r:id="rId4"/>
    <sheet name="COTAÇÕES" sheetId="20" r:id="rId5"/>
  </sheets>
  <definedNames>
    <definedName name="_xlnm.Print_Area" localSheetId="3">COMPOSIÇÃO!$A$2:$F$17</definedName>
    <definedName name="_xlnm.Print_Area" localSheetId="2">'CRONOGRAMA C'!$A$1:$AC$19</definedName>
    <definedName name="_xlnm.Print_Area" localSheetId="1">'ORÇAMENTO '!$A$1:$H$19</definedName>
    <definedName name="_xlnm.Print_Area" localSheetId="0">RESUMO!$B$2:$H$18</definedName>
    <definedName name="_xlnm.Print_Titles" localSheetId="1">'ORÇAMENTO '!$1:$6</definedName>
    <definedName name="_xlnm.Print_Titles" localSheetId="0">RESUMO!$2:$3</definedName>
  </definedNames>
  <calcPr calcId="162913"/>
</workbook>
</file>

<file path=xl/calcChain.xml><?xml version="1.0" encoding="utf-8"?>
<calcChain xmlns="http://schemas.openxmlformats.org/spreadsheetml/2006/main">
  <c r="Z13" i="17" l="1"/>
  <c r="AA9" i="17"/>
  <c r="E9" i="17"/>
  <c r="C13" i="17"/>
  <c r="C12" i="17"/>
  <c r="H9" i="15" l="1"/>
  <c r="H12" i="7"/>
  <c r="A5" i="19"/>
  <c r="A4" i="19"/>
  <c r="H10" i="7"/>
  <c r="AB9" i="17"/>
  <c r="A2" i="19" l="1"/>
  <c r="A3" i="19"/>
  <c r="B7" i="15"/>
  <c r="A2" i="17"/>
  <c r="A5" i="17"/>
  <c r="A4" i="17"/>
  <c r="A3" i="17"/>
  <c r="B5" i="15"/>
  <c r="B4" i="15"/>
  <c r="X9" i="17" l="1"/>
  <c r="V9" i="17"/>
  <c r="T9" i="17"/>
  <c r="R9" i="17"/>
  <c r="P9" i="17"/>
  <c r="N9" i="17"/>
  <c r="M9" i="15" l="1"/>
  <c r="AD9" i="17" l="1"/>
  <c r="L9" i="17" l="1"/>
  <c r="H9" i="17" l="1"/>
  <c r="J9" i="17"/>
  <c r="B6" i="15" l="1"/>
  <c r="AB12" i="17" l="1"/>
  <c r="X12" i="17" l="1"/>
  <c r="P12" i="17"/>
  <c r="R12" i="17"/>
  <c r="T12" i="17"/>
  <c r="V12" i="17"/>
  <c r="N12" i="17"/>
  <c r="Z12" i="17"/>
  <c r="G12" i="15" l="1"/>
  <c r="L12" i="17"/>
  <c r="AC9" i="17" l="1"/>
  <c r="F9" i="15"/>
  <c r="H12" i="17"/>
  <c r="D12" i="17"/>
  <c r="J12" i="17"/>
  <c r="F12" i="17"/>
  <c r="F12" i="15" l="1"/>
  <c r="Q12" i="17"/>
  <c r="U12" i="17"/>
  <c r="O12" i="17"/>
  <c r="Y12" i="17"/>
  <c r="AB13" i="17"/>
  <c r="S12" i="17"/>
  <c r="M12" i="17"/>
  <c r="AA12" i="17"/>
  <c r="W12" i="17"/>
  <c r="I12" i="17"/>
  <c r="K12" i="17"/>
  <c r="G12" i="17"/>
  <c r="E12" i="17"/>
  <c r="E13" i="17" s="1"/>
  <c r="D13" i="17"/>
  <c r="F13" i="17" s="1"/>
  <c r="H13" i="17" s="1"/>
  <c r="J13" i="17" s="1"/>
  <c r="L13" i="17" s="1"/>
  <c r="N13" i="17" s="1"/>
  <c r="AC12" i="17" l="1"/>
  <c r="AC13" i="17" s="1"/>
  <c r="G13" i="17"/>
  <c r="I13" i="17" s="1"/>
  <c r="K13" i="17" s="1"/>
  <c r="M13" i="17" s="1"/>
  <c r="O13" i="17"/>
  <c r="P13" i="17"/>
  <c r="Q13" i="17" l="1"/>
  <c r="R13" i="17"/>
  <c r="S13" i="17" l="1"/>
  <c r="T13" i="17"/>
  <c r="V13" i="17" l="1"/>
  <c r="U13" i="17"/>
  <c r="X13" i="17" l="1"/>
  <c r="W13" i="17"/>
  <c r="AA13" i="17" l="1"/>
  <c r="Y13" i="17"/>
</calcChain>
</file>

<file path=xl/sharedStrings.xml><?xml version="1.0" encoding="utf-8"?>
<sst xmlns="http://schemas.openxmlformats.org/spreadsheetml/2006/main" count="94" uniqueCount="65">
  <si>
    <t>1.0</t>
  </si>
  <si>
    <t>O  R  Ç  A  M  E  N  T  O</t>
  </si>
  <si>
    <t>ITEM</t>
  </si>
  <si>
    <t>CÓDIGO</t>
  </si>
  <si>
    <t>DESCRIÇÃO DO SERVIÇO</t>
  </si>
  <si>
    <t>UN.</t>
  </si>
  <si>
    <t>QUANT.</t>
  </si>
  <si>
    <t>PREÇO
UNIT. (R$)</t>
  </si>
  <si>
    <t>PREÇO
FINAL (R$)</t>
  </si>
  <si>
    <t>1.1</t>
  </si>
  <si>
    <t>TOTAL</t>
  </si>
  <si>
    <t>T O T A L   G E R A L</t>
  </si>
  <si>
    <t>DESC. DO SERVIÇOS</t>
  </si>
  <si>
    <t>30 DIAS</t>
  </si>
  <si>
    <t>%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</si>
  <si>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</si>
  <si>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</si>
  <si>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</si>
  <si>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</si>
  <si>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</si>
  <si>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</si>
  <si>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</si>
  <si>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</si>
  <si>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</si>
  <si>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VALOR TOTAL</t>
  </si>
  <si>
    <t>VALOR ACUMULADO</t>
  </si>
  <si>
    <t>ESTADO DE MATO GROSSO</t>
  </si>
  <si>
    <t>TOTAL GERAL R$</t>
  </si>
  <si>
    <t>CRONOGRAMA FISICO FINANCEIRO</t>
  </si>
  <si>
    <t>COMPOSIÇÃO DE PREÇO</t>
  </si>
  <si>
    <t>DESCRIÇÃO DO ITEM</t>
  </si>
  <si>
    <t>UNIT</t>
  </si>
  <si>
    <t>R$/UNIT</t>
  </si>
  <si>
    <t>ENGENHEIRO CIVIL</t>
  </si>
  <si>
    <t>PREFEITURA MUNICIPAL DE GUARANTÃ DO NORTE</t>
  </si>
  <si>
    <t>MUNICIPIO:GUARANTÃ DO NORTE - MT</t>
  </si>
  <si>
    <t>COMP 01</t>
  </si>
  <si>
    <t>"CONSTRUÇÃO DE ESTRUTURA PRÉ MOLDADA E ESTRUTURA METALICA PARA A COBERTURA DO PARQUINHO DA ESCOLA MUNICIPAL BEIJA FLOR, NO MUNICIPIO DE GUARANTA DO NORTE - MT"</t>
  </si>
  <si>
    <t>COMPOSIÇÃO 01</t>
  </si>
  <si>
    <t>CONSTRUÇÃO DE ESTRUTURA PRÉ MOLDADA E ESTRUTURA METALICA PARA A COBERTURA DO PARQUINHO DA ESCOLA MUNICIPAL BEIJA FLOR, NO MUNICIPIO DE GUARANTA DO NORTE - MT</t>
  </si>
  <si>
    <t>ELO PRÉ MOLDADOS ENGENHARIA E CONSTRUÇÃO. CNPJ 34.584.691/0001-30</t>
  </si>
  <si>
    <t>PRÉ-MOLDADOS LUMICENTER. CNPJ 40.309.871/0001-06</t>
  </si>
  <si>
    <t>QUADRO DE COTAÇÕES</t>
  </si>
  <si>
    <t>QTD</t>
  </si>
  <si>
    <t>VENDEDOR</t>
  </si>
  <si>
    <t>TEL</t>
  </si>
  <si>
    <t>VALOR</t>
  </si>
  <si>
    <t>JORGE</t>
  </si>
  <si>
    <t>HAILTON</t>
  </si>
  <si>
    <t>IURY</t>
  </si>
  <si>
    <t>(66) 99620-0701</t>
  </si>
  <si>
    <t>(66) 99929-8046</t>
  </si>
  <si>
    <t>(66) 99605-8374</t>
  </si>
  <si>
    <t>DATA</t>
  </si>
  <si>
    <t>EMPRESA CNPJ</t>
  </si>
  <si>
    <t>RAPHAEL B. DUARTE</t>
  </si>
  <si>
    <t>CREA MT045323</t>
  </si>
  <si>
    <t>LOCAL: RUA DAS MACIEIRAS, Nº 214</t>
  </si>
  <si>
    <t>DATA: ABRIL/2022</t>
  </si>
  <si>
    <t>UNID</t>
  </si>
  <si>
    <t>"EXECUÇÃO DE COBERTURA DO PARQUINHO DA ESCOLA MUNICIPAL BEIJA FLOR"</t>
  </si>
  <si>
    <t>OBRA: "EXECUÇÃO DE COBERTURA DO PARQUINHO DA ESCOLA MUNICIPAL BEIJA FLOR"</t>
  </si>
  <si>
    <t>NK CONSTRUTORA. CNPJ 25.220.816/0001-51</t>
  </si>
  <si>
    <t>R$ TOTAL/VLR MEDIANO</t>
  </si>
  <si>
    <t>60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</si>
</sst>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0000"/>
    <numFmt numFmtId="167" formatCode="_-* #,##0.00\ _€_-;\-* #,##0.00\ _€_-;_-* &quot;-&quot;??\ _€_-;_-@_-"/>
    <numFmt numFmtId="168" formatCode="#\,##0.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\$#."/>
    <numFmt numFmtId="172" formatCode="#,##0.00&quot; &quot;;&quot; (&quot;#,##0.00&quot;)&quot;;&quot; -&quot;#&quot; &quot;;@&quot; &quot;"/>
    <numFmt numFmtId="173" formatCode="#,##0.00&quot; &quot;;&quot;-&quot;#,##0.00&quot; &quot;;&quot; -&quot;#&quot; &quot;;@&quot; &quot;"/>
    <numFmt numFmtId="174" formatCode="#.00"/>
    <numFmt numFmtId="175" formatCode="0.00_)"/>
    <numFmt numFmtId="176" formatCode="%#.00"/>
    <numFmt numFmtId="177" formatCode="#\,##0.00"/>
    <numFmt numFmtId="178" formatCode="[$R$-416]&quot; &quot;#,##0.00;[Red]&quot;-&quot;[$R$-416]&quot; &quot;#,##0.00"/>
    <numFmt numFmtId="179" formatCode="#,"/>
    <numFmt numFmtId="180" formatCode="_(* #,##0_);_(* \(#,##0\);_(* &quot;-&quot;_);_(@_)"/>
    <numFmt numFmtId="181" formatCode="_([$€-2]* #,##0.00_);_([$€-2]* \(#,##0.00\);_([$€-2]* &quot;-&quot;??_)"/>
    <numFmt numFmtId="182" formatCode="&quot;Verdadeiro&quot;;&quot;Verdadeiro&quot;;&quot;Falso&quot;"/>
    <numFmt numFmtId="183" formatCode="[$€]#,##0.00_);[Red]\([$€]#,##0.00\)"/>
    <numFmt numFmtId="184" formatCode="#,##0.000_);\(#,##0.000\)"/>
    <numFmt numFmtId="185" formatCode="[$R$ -416]#,##0.0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10"/>
      <name val="Geneva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rgb="FF000000"/>
      <name val="Arial1"/>
    </font>
    <font>
      <sz val="1"/>
      <color indexed="8"/>
      <name val="Courier"/>
      <family val="3"/>
    </font>
    <font>
      <sz val="11"/>
      <color rgb="FF000000"/>
      <name val="Calibri"/>
      <family val="2"/>
    </font>
    <font>
      <u/>
      <sz val="6"/>
      <color indexed="36"/>
      <name val="MS Sans Serif"/>
      <family val="2"/>
    </font>
    <font>
      <b/>
      <i/>
      <sz val="16"/>
      <color rgb="FF000000"/>
      <name val="Arial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i/>
      <sz val="16"/>
      <name val="Helv"/>
    </font>
    <font>
      <sz val="10"/>
      <name val="Times New Roman"/>
      <family val="1"/>
    </font>
    <font>
      <b/>
      <i/>
      <u/>
      <sz val="11"/>
      <color rgb="FF000000"/>
      <name val="Arial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theme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17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sz val="12"/>
      <color indexed="52"/>
      <name val="Times New Roman"/>
      <family val="2"/>
    </font>
    <font>
      <sz val="12"/>
      <color indexed="62"/>
      <name val="Times New Roman"/>
      <family val="2"/>
    </font>
    <font>
      <u/>
      <sz val="7.5"/>
      <color indexed="12"/>
      <name val="Courier"/>
      <family val="3"/>
    </font>
    <font>
      <sz val="12"/>
      <color indexed="20"/>
      <name val="Times New Roman"/>
      <family val="2"/>
    </font>
    <font>
      <sz val="12"/>
      <color indexed="60"/>
      <name val="Times New Roman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63"/>
      <name val="Times New Roman"/>
      <family val="2"/>
    </font>
    <font>
      <sz val="12"/>
      <color indexed="10"/>
      <name val="Times New Roman"/>
      <family val="2"/>
    </font>
    <font>
      <i/>
      <sz val="12"/>
      <color indexed="23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b/>
      <sz val="12"/>
      <color indexed="8"/>
      <name val="Times New Roman"/>
      <family val="2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7066">
    <xf numFmtId="0" fontId="0" fillId="0" borderId="0"/>
    <xf numFmtId="0" fontId="5" fillId="0" borderId="0"/>
    <xf numFmtId="0" fontId="8" fillId="0" borderId="0"/>
    <xf numFmtId="0" fontId="8" fillId="0" borderId="0"/>
    <xf numFmtId="0" fontId="6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1" fillId="0" borderId="0"/>
    <xf numFmtId="165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" fontId="7" fillId="0" borderId="0"/>
    <xf numFmtId="0" fontId="7" fillId="0" borderId="0"/>
    <xf numFmtId="4" fontId="7" fillId="0" borderId="0"/>
    <xf numFmtId="4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/>
    <xf numFmtId="0" fontId="7" fillId="0" borderId="0"/>
    <xf numFmtId="0" fontId="18" fillId="0" borderId="0"/>
    <xf numFmtId="0" fontId="19" fillId="0" borderId="0" applyNumberFormat="0" applyBorder="0" applyProtection="0"/>
    <xf numFmtId="0" fontId="19" fillId="0" borderId="0" applyNumberFormat="0" applyBorder="0" applyProtection="0"/>
    <xf numFmtId="167" fontId="7" fillId="0" borderId="0" applyFont="0" applyFill="0" applyBorder="0" applyAlignment="0" applyProtection="0"/>
    <xf numFmtId="168" fontId="20" fillId="0" borderId="0">
      <protection locked="0"/>
    </xf>
    <xf numFmtId="0" fontId="14" fillId="6" borderId="6" applyFill="0" applyBorder="0" applyAlignment="0" applyProtection="0">
      <alignment vertical="center"/>
      <protection locked="0"/>
    </xf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72" fontId="19" fillId="0" borderId="0" applyBorder="0" applyProtection="0"/>
    <xf numFmtId="172" fontId="19" fillId="0" borderId="0" applyBorder="0" applyProtection="0"/>
    <xf numFmtId="0" fontId="19" fillId="0" borderId="0" applyNumberFormat="0" applyBorder="0" applyProtection="0"/>
    <xf numFmtId="0" fontId="21" fillId="0" borderId="0" applyNumberFormat="0" applyBorder="0" applyProtection="0"/>
    <xf numFmtId="0" fontId="6" fillId="0" borderId="0"/>
    <xf numFmtId="0" fontId="21" fillId="0" borderId="0" applyNumberFormat="0" applyBorder="0" applyProtection="0"/>
    <xf numFmtId="173" fontId="21" fillId="0" borderId="0" applyBorder="0" applyProtection="0"/>
    <xf numFmtId="174" fontId="20" fillId="0" borderId="0">
      <protection locked="0"/>
    </xf>
    <xf numFmtId="174" fontId="20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38" fontId="16" fillId="5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0" fillId="0" borderId="0">
      <protection locked="0"/>
    </xf>
    <xf numFmtId="0" fontId="20" fillId="0" borderId="0">
      <protection locked="0"/>
    </xf>
    <xf numFmtId="0" fontId="23" fillId="0" borderId="0" applyNumberFormat="0" applyBorder="0" applyProtection="0">
      <alignment horizontal="center" textRotation="9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25" fillId="0" borderId="0"/>
    <xf numFmtId="10" fontId="16" fillId="7" borderId="1" applyNumberFormat="0" applyBorder="0" applyAlignment="0" applyProtection="0"/>
    <xf numFmtId="0" fontId="7" fillId="0" borderId="0">
      <alignment horizontal="centerContinuous" vertical="justify"/>
    </xf>
    <xf numFmtId="0" fontId="26" fillId="0" borderId="0" applyAlignment="0">
      <alignment horizontal="center"/>
    </xf>
    <xf numFmtId="164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175" fontId="29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3" fillId="0" borderId="0">
      <alignment horizontal="left" vertical="center" indent="12"/>
    </xf>
    <xf numFmtId="0" fontId="16" fillId="0" borderId="6" applyBorder="0">
      <alignment horizontal="left" vertical="center" wrapText="1" indent="2"/>
      <protection locked="0"/>
    </xf>
    <xf numFmtId="0" fontId="16" fillId="0" borderId="6" applyBorder="0">
      <alignment horizontal="left" vertical="center" wrapText="1" indent="3"/>
      <protection locked="0"/>
    </xf>
    <xf numFmtId="10" fontId="7" fillId="0" borderId="0" applyFont="0" applyFill="0" applyBorder="0" applyAlignment="0" applyProtection="0"/>
    <xf numFmtId="176" fontId="20" fillId="0" borderId="0">
      <protection locked="0"/>
    </xf>
    <xf numFmtId="176" fontId="20" fillId="0" borderId="0">
      <protection locked="0"/>
    </xf>
    <xf numFmtId="177" fontId="20" fillId="0" borderId="0">
      <protection locked="0"/>
    </xf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0" borderId="0" applyNumberFormat="0" applyBorder="0" applyProtection="0"/>
    <xf numFmtId="178" fontId="31" fillId="0" borderId="0" applyBorder="0" applyProtection="0"/>
    <xf numFmtId="38" fontId="32" fillId="0" borderId="0" applyFont="0" applyFill="0" applyBorder="0" applyAlignment="0" applyProtection="0"/>
    <xf numFmtId="179" fontId="33" fillId="0" borderId="0">
      <protection locked="0"/>
    </xf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9" fillId="0" borderId="0" applyBorder="0" applyProtection="0"/>
    <xf numFmtId="180" fontId="30" fillId="0" borderId="0" applyFont="0" applyFill="0" applyBorder="0" applyAlignment="0" applyProtection="0"/>
    <xf numFmtId="0" fontId="32" fillId="0" borderId="0"/>
    <xf numFmtId="0" fontId="34" fillId="0" borderId="0">
      <protection locked="0"/>
    </xf>
    <xf numFmtId="0" fontId="34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7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12" borderId="0" applyNumberFormat="0" applyBorder="0" applyAlignment="0" applyProtection="0"/>
    <xf numFmtId="0" fontId="35" fillId="24" borderId="0" applyNumberFormat="0" applyBorder="0" applyAlignment="0" applyProtection="0"/>
    <xf numFmtId="0" fontId="35" fillId="18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4" borderId="0" applyNumberFormat="0" applyBorder="0" applyAlignment="0" applyProtection="0"/>
    <xf numFmtId="0" fontId="41" fillId="9" borderId="0" applyNumberFormat="0" applyBorder="0" applyAlignment="0" applyProtection="0"/>
    <xf numFmtId="0" fontId="36" fillId="12" borderId="0" applyNumberFormat="0" applyBorder="0" applyAlignment="0" applyProtection="0"/>
    <xf numFmtId="0" fontId="37" fillId="28" borderId="10" applyNumberFormat="0" applyAlignment="0" applyProtection="0"/>
    <xf numFmtId="0" fontId="51" fillId="29" borderId="10" applyNumberFormat="0" applyAlignment="0" applyProtection="0"/>
    <xf numFmtId="0" fontId="38" fillId="30" borderId="11" applyNumberFormat="0" applyAlignment="0" applyProtection="0"/>
    <xf numFmtId="0" fontId="44" fillId="0" borderId="13" applyNumberFormat="0" applyFill="0" applyAlignment="0" applyProtection="0"/>
    <xf numFmtId="0" fontId="38" fillId="30" borderId="11" applyNumberFormat="0" applyAlignment="0" applyProtection="0"/>
    <xf numFmtId="0" fontId="35" fillId="31" borderId="0" applyNumberFormat="0" applyBorder="0" applyAlignment="0" applyProtection="0"/>
    <xf numFmtId="0" fontId="35" fillId="24" borderId="0" applyNumberFormat="0" applyBorder="0" applyAlignment="0" applyProtection="0"/>
    <xf numFmtId="0" fontId="35" fillId="1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40" fillId="19" borderId="10" applyNumberFormat="0" applyAlignment="0" applyProtection="0"/>
    <xf numFmtId="0" fontId="45" fillId="0" borderId="0" applyNumberFormat="0" applyFill="0" applyBorder="0" applyAlignment="0" applyProtection="0"/>
    <xf numFmtId="0" fontId="36" fillId="10" borderId="0" applyNumberFormat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41" fillId="11" borderId="0" applyNumberFormat="0" applyBorder="0" applyAlignment="0" applyProtection="0"/>
    <xf numFmtId="0" fontId="40" fillId="13" borderId="10" applyNumberFormat="0" applyAlignment="0" applyProtection="0"/>
    <xf numFmtId="0" fontId="39" fillId="0" borderId="12" applyNumberFormat="0" applyFill="0" applyAlignment="0" applyProtection="0"/>
    <xf numFmtId="164" fontId="7" fillId="0" borderId="0" applyFont="0" applyFill="0" applyBorder="0" applyAlignment="0" applyProtection="0"/>
    <xf numFmtId="0" fontId="52" fillId="19" borderId="0" applyNumberFormat="0" applyBorder="0" applyAlignment="0" applyProtection="0"/>
    <xf numFmtId="0" fontId="42" fillId="19" borderId="0" applyNumberFormat="0" applyBorder="0" applyAlignment="0" applyProtection="0"/>
    <xf numFmtId="0" fontId="7" fillId="16" borderId="17" applyNumberFormat="0" applyFont="0" applyAlignment="0" applyProtection="0"/>
    <xf numFmtId="0" fontId="6" fillId="16" borderId="17" applyNumberFormat="0" applyFont="0" applyAlignment="0" applyProtection="0"/>
    <xf numFmtId="0" fontId="43" fillId="28" borderId="18" applyNumberFormat="0" applyAlignment="0" applyProtection="0"/>
    <xf numFmtId="0" fontId="43" fillId="29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7" fillId="0" borderId="0"/>
    <xf numFmtId="0" fontId="44" fillId="0" borderId="0" applyNumberForma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0" fontId="5" fillId="0" borderId="0"/>
    <xf numFmtId="4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>
      <alignment horizontal="centerContinuous" vertical="justify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6" borderId="17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6" borderId="17" applyNumberFormat="0" applyFont="0" applyAlignment="0" applyProtection="0"/>
    <xf numFmtId="0" fontId="5" fillId="16" borderId="17" applyNumberFormat="0" applyFont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9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9" fillId="0" borderId="0"/>
    <xf numFmtId="0" fontId="1" fillId="0" borderId="0"/>
    <xf numFmtId="0" fontId="5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30" fillId="0" borderId="0"/>
    <xf numFmtId="0" fontId="59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82" fontId="5" fillId="0" borderId="0" applyFont="0" applyBorder="0">
      <alignment horizontal="center"/>
    </xf>
    <xf numFmtId="166" fontId="5" fillId="0" borderId="0">
      <alignment horizontal="center" vertical="top"/>
    </xf>
    <xf numFmtId="165" fontId="16" fillId="0" borderId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7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8" borderId="0" applyNumberFormat="0" applyBorder="0" applyAlignment="0" applyProtection="0"/>
    <xf numFmtId="0" fontId="62" fillId="20" borderId="0" applyNumberFormat="0" applyBorder="0" applyAlignment="0" applyProtection="0"/>
    <xf numFmtId="0" fontId="62" fillId="15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3" fillId="10" borderId="0" applyNumberFormat="0" applyBorder="0" applyAlignment="0" applyProtection="0"/>
    <xf numFmtId="0" fontId="64" fillId="28" borderId="10" applyNumberFormat="0" applyAlignment="0" applyProtection="0"/>
    <xf numFmtId="0" fontId="65" fillId="30" borderId="11" applyNumberFormat="0" applyAlignment="0" applyProtection="0"/>
    <xf numFmtId="0" fontId="66" fillId="0" borderId="12" applyNumberFormat="0" applyFill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4" borderId="0" applyNumberFormat="0" applyBorder="0" applyAlignment="0" applyProtection="0"/>
    <xf numFmtId="0" fontId="67" fillId="13" borderId="10" applyNumberFormat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9" borderId="0" applyNumberFormat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0" fillId="19" borderId="0" applyNumberFormat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1" fillId="0" borderId="0"/>
    <xf numFmtId="0" fontId="32" fillId="0" borderId="0"/>
    <xf numFmtId="0" fontId="1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0" fontId="5" fillId="0" borderId="0"/>
    <xf numFmtId="0" fontId="71" fillId="0" borderId="0"/>
    <xf numFmtId="0" fontId="5" fillId="16" borderId="17" applyNumberFormat="0" applyFont="0" applyAlignment="0" applyProtection="0"/>
    <xf numFmtId="9" fontId="5" fillId="0" borderId="5" applyNumberFormat="0" applyBorder="0">
      <alignment horizontal="center" vertical="center"/>
    </xf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3" fillId="28" borderId="18" applyNumberFormat="0" applyAlignment="0" applyProtection="0"/>
    <xf numFmtId="170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165" fontId="6" fillId="0" borderId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60" fillId="0" borderId="23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9" fillId="0" borderId="22" applyNumberFormat="0" applyFill="0" applyAlignment="0" applyProtection="0"/>
    <xf numFmtId="40" fontId="3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80" fillId="0" borderId="0"/>
    <xf numFmtId="0" fontId="5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23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23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</cellStyleXfs>
  <cellXfs count="177">
    <xf numFmtId="0" fontId="0" fillId="0" borderId="0" xfId="0"/>
    <xf numFmtId="4" fontId="7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7" fillId="3" borderId="0" xfId="1" applyNumberFormat="1" applyFont="1" applyFill="1" applyBorder="1" applyAlignment="1">
      <alignment vertical="center"/>
    </xf>
    <xf numFmtId="0" fontId="12" fillId="3" borderId="0" xfId="1" applyNumberFormat="1" applyFont="1" applyFill="1" applyBorder="1" applyAlignment="1">
      <alignment vertical="center"/>
    </xf>
    <xf numFmtId="10" fontId="14" fillId="0" borderId="0" xfId="36" applyNumberFormat="1" applyFont="1" applyAlignment="1">
      <alignment vertical="center"/>
    </xf>
    <xf numFmtId="0" fontId="7" fillId="0" borderId="0" xfId="429" applyFont="1" applyAlignment="1">
      <alignment horizontal="center" vertical="center"/>
    </xf>
    <xf numFmtId="0" fontId="7" fillId="0" borderId="0" xfId="429" applyFont="1" applyAlignment="1">
      <alignment vertical="center" wrapText="1"/>
    </xf>
    <xf numFmtId="4" fontId="7" fillId="0" borderId="0" xfId="429" applyNumberFormat="1" applyFont="1" applyAlignment="1">
      <alignment horizontal="center" vertical="center"/>
    </xf>
    <xf numFmtId="4" fontId="7" fillId="0" borderId="0" xfId="429" applyNumberFormat="1" applyFont="1" applyAlignment="1">
      <alignment vertical="center"/>
    </xf>
    <xf numFmtId="0" fontId="7" fillId="0" borderId="0" xfId="429" applyFont="1" applyAlignment="1">
      <alignment vertical="center"/>
    </xf>
    <xf numFmtId="0" fontId="7" fillId="0" borderId="0" xfId="429" applyNumberFormat="1" applyFont="1" applyBorder="1" applyAlignment="1">
      <alignment vertical="center"/>
    </xf>
    <xf numFmtId="0" fontId="12" fillId="0" borderId="0" xfId="429" applyNumberFormat="1" applyFont="1" applyBorder="1" applyAlignment="1">
      <alignment vertical="center"/>
    </xf>
    <xf numFmtId="0" fontId="7" fillId="0" borderId="0" xfId="429" applyNumberFormat="1" applyFont="1" applyFill="1" applyBorder="1" applyAlignment="1">
      <alignment vertical="center"/>
    </xf>
    <xf numFmtId="0" fontId="7" fillId="0" borderId="0" xfId="429" applyFont="1" applyFill="1" applyAlignment="1">
      <alignment vertical="center"/>
    </xf>
    <xf numFmtId="0" fontId="11" fillId="0" borderId="0" xfId="429" applyFont="1" applyFill="1" applyAlignment="1">
      <alignment vertical="center"/>
    </xf>
    <xf numFmtId="0" fontId="7" fillId="4" borderId="0" xfId="429" applyNumberFormat="1" applyFont="1" applyFill="1" applyBorder="1" applyAlignment="1">
      <alignment vertical="center"/>
    </xf>
    <xf numFmtId="0" fontId="7" fillId="0" borderId="0" xfId="429"/>
    <xf numFmtId="0" fontId="4" fillId="0" borderId="0" xfId="429" applyFont="1" applyFill="1" applyAlignment="1">
      <alignment vertical="center"/>
    </xf>
    <xf numFmtId="0" fontId="4" fillId="4" borderId="0" xfId="429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5" fillId="0" borderId="0" xfId="429" applyFont="1" applyAlignment="1">
      <alignment horizontal="center" vertical="center"/>
    </xf>
    <xf numFmtId="0" fontId="5" fillId="0" borderId="0" xfId="429" applyFont="1" applyAlignment="1">
      <alignment vertical="center" wrapText="1"/>
    </xf>
    <xf numFmtId="4" fontId="5" fillId="0" borderId="0" xfId="429" applyNumberFormat="1" applyFont="1" applyAlignment="1">
      <alignment horizontal="center" vertical="center"/>
    </xf>
    <xf numFmtId="4" fontId="5" fillId="0" borderId="0" xfId="429" applyNumberFormat="1" applyFont="1" applyAlignment="1">
      <alignment vertical="center"/>
    </xf>
    <xf numFmtId="4" fontId="5" fillId="3" borderId="3" xfId="429" applyNumberFormat="1" applyFont="1" applyFill="1" applyBorder="1" applyAlignment="1">
      <alignment horizontal="center" vertical="center"/>
    </xf>
    <xf numFmtId="4" fontId="5" fillId="3" borderId="6" xfId="429" applyNumberFormat="1" applyFont="1" applyFill="1" applyBorder="1" applyAlignment="1">
      <alignment vertical="center"/>
    </xf>
    <xf numFmtId="0" fontId="5" fillId="3" borderId="1" xfId="429" applyNumberFormat="1" applyFont="1" applyFill="1" applyBorder="1" applyAlignment="1">
      <alignment horizontal="center" vertical="center" wrapText="1"/>
    </xf>
    <xf numFmtId="10" fontId="5" fillId="3" borderId="1" xfId="36" applyNumberFormat="1" applyFont="1" applyFill="1" applyBorder="1" applyAlignment="1">
      <alignment horizontal="center" vertical="center"/>
    </xf>
    <xf numFmtId="10" fontId="14" fillId="3" borderId="1" xfId="36" applyNumberFormat="1" applyFont="1" applyFill="1" applyBorder="1" applyAlignment="1">
      <alignment horizontal="center" vertical="center"/>
    </xf>
    <xf numFmtId="4" fontId="5" fillId="3" borderId="24" xfId="429" applyNumberFormat="1" applyFont="1" applyFill="1" applyBorder="1" applyAlignment="1">
      <alignment horizontal="center" vertical="center"/>
    </xf>
    <xf numFmtId="4" fontId="5" fillId="3" borderId="24" xfId="45" applyNumberFormat="1" applyFont="1" applyFill="1" applyBorder="1" applyAlignment="1">
      <alignment vertical="center"/>
    </xf>
    <xf numFmtId="0" fontId="5" fillId="0" borderId="0" xfId="429" applyFont="1"/>
    <xf numFmtId="0" fontId="5" fillId="0" borderId="0" xfId="429" applyFont="1" applyAlignment="1">
      <alignment vertical="center"/>
    </xf>
    <xf numFmtId="0" fontId="5" fillId="0" borderId="0" xfId="23" applyFont="1"/>
    <xf numFmtId="0" fontId="5" fillId="0" borderId="0" xfId="23" applyFont="1" applyBorder="1"/>
    <xf numFmtId="0" fontId="5" fillId="0" borderId="0" xfId="429" applyNumberFormat="1" applyFont="1" applyFill="1" applyBorder="1" applyAlignment="1">
      <alignment vertical="center"/>
    </xf>
    <xf numFmtId="4" fontId="5" fillId="3" borderId="0" xfId="429" applyNumberFormat="1" applyFont="1" applyFill="1" applyAlignment="1">
      <alignment vertical="center"/>
    </xf>
    <xf numFmtId="0" fontId="83" fillId="3" borderId="1" xfId="23" applyFont="1" applyFill="1" applyBorder="1"/>
    <xf numFmtId="0" fontId="83" fillId="3" borderId="1" xfId="23" applyFont="1" applyFill="1" applyBorder="1" applyAlignment="1">
      <alignment horizontal="center"/>
    </xf>
    <xf numFmtId="4" fontId="30" fillId="3" borderId="1" xfId="23" applyNumberFormat="1" applyFont="1" applyFill="1" applyBorder="1" applyAlignment="1">
      <alignment wrapText="1"/>
    </xf>
    <xf numFmtId="165" fontId="84" fillId="3" borderId="1" xfId="50" applyFont="1" applyFill="1" applyBorder="1"/>
    <xf numFmtId="165" fontId="84" fillId="3" borderId="1" xfId="50" applyNumberFormat="1" applyFont="1" applyFill="1" applyBorder="1"/>
    <xf numFmtId="165" fontId="85" fillId="3" borderId="1" xfId="50" applyFont="1" applyFill="1" applyBorder="1"/>
    <xf numFmtId="165" fontId="85" fillId="3" borderId="1" xfId="50" applyNumberFormat="1" applyFont="1" applyFill="1" applyBorder="1"/>
    <xf numFmtId="10" fontId="84" fillId="3" borderId="1" xfId="922" applyNumberFormat="1" applyFont="1" applyFill="1" applyBorder="1"/>
    <xf numFmtId="10" fontId="85" fillId="3" borderId="1" xfId="922" applyNumberFormat="1" applyFont="1" applyFill="1" applyBorder="1"/>
    <xf numFmtId="9" fontId="5" fillId="0" borderId="0" xfId="922" applyFont="1" applyBorder="1"/>
    <xf numFmtId="9" fontId="5" fillId="0" borderId="0" xfId="922" applyFont="1"/>
    <xf numFmtId="43" fontId="5" fillId="0" borderId="1" xfId="429" applyNumberFormat="1" applyFont="1" applyBorder="1"/>
    <xf numFmtId="0" fontId="14" fillId="0" borderId="1" xfId="429" applyFont="1" applyBorder="1" applyAlignment="1">
      <alignment horizontal="center"/>
    </xf>
    <xf numFmtId="0" fontId="5" fillId="34" borderId="36" xfId="0" applyFont="1" applyFill="1" applyBorder="1" applyAlignment="1">
      <alignment horizontal="center" vertical="center"/>
    </xf>
    <xf numFmtId="0" fontId="5" fillId="34" borderId="37" xfId="0" applyFont="1" applyFill="1" applyBorder="1" applyAlignment="1">
      <alignment vertical="center" wrapText="1"/>
    </xf>
    <xf numFmtId="0" fontId="5" fillId="34" borderId="37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wrapText="1"/>
    </xf>
    <xf numFmtId="0" fontId="14" fillId="3" borderId="24" xfId="1" applyFont="1" applyFill="1" applyBorder="1" applyAlignment="1">
      <alignment horizontal="right" vertical="center"/>
    </xf>
    <xf numFmtId="43" fontId="5" fillId="0" borderId="1" xfId="632" applyFont="1" applyFill="1" applyBorder="1" applyAlignment="1">
      <alignment horizontal="center" vertical="center" wrapText="1"/>
    </xf>
    <xf numFmtId="43" fontId="5" fillId="0" borderId="1" xfId="63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wrapText="1"/>
    </xf>
    <xf numFmtId="0" fontId="5" fillId="0" borderId="1" xfId="429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3" fontId="5" fillId="0" borderId="40" xfId="632" applyFont="1" applyFill="1" applyBorder="1" applyAlignment="1">
      <alignment horizontal="center" vertical="center"/>
    </xf>
    <xf numFmtId="43" fontId="5" fillId="0" borderId="42" xfId="632" applyFont="1" applyFill="1" applyBorder="1" applyAlignment="1">
      <alignment horizontal="center" vertical="center"/>
    </xf>
    <xf numFmtId="43" fontId="5" fillId="0" borderId="0" xfId="23" applyNumberFormat="1" applyFont="1" applyBorder="1"/>
    <xf numFmtId="0" fontId="81" fillId="0" borderId="0" xfId="429" applyFont="1" applyAlignment="1">
      <alignment horizontal="center" vertical="center"/>
    </xf>
    <xf numFmtId="43" fontId="5" fillId="0" borderId="24" xfId="632" applyFont="1" applyFill="1" applyBorder="1" applyAlignment="1">
      <alignment horizontal="center" vertical="center"/>
    </xf>
    <xf numFmtId="0" fontId="14" fillId="33" borderId="50" xfId="0" applyFont="1" applyFill="1" applyBorder="1" applyAlignment="1">
      <alignment vertical="center" wrapText="1"/>
    </xf>
    <xf numFmtId="4" fontId="14" fillId="33" borderId="50" xfId="0" applyNumberFormat="1" applyFont="1" applyFill="1" applyBorder="1" applyAlignment="1">
      <alignment vertical="center" wrapText="1"/>
    </xf>
    <xf numFmtId="4" fontId="14" fillId="33" borderId="51" xfId="0" applyNumberFormat="1" applyFont="1" applyFill="1" applyBorder="1" applyAlignment="1">
      <alignment vertical="center" wrapText="1"/>
    </xf>
    <xf numFmtId="4" fontId="14" fillId="3" borderId="45" xfId="1" applyNumberFormat="1" applyFont="1" applyFill="1" applyBorder="1" applyAlignment="1">
      <alignment horizontal="center" vertical="center" wrapText="1"/>
    </xf>
    <xf numFmtId="10" fontId="14" fillId="3" borderId="46" xfId="922" applyNumberFormat="1" applyFont="1" applyFill="1" applyBorder="1" applyAlignment="1">
      <alignment horizontal="center" vertical="center" wrapText="1"/>
    </xf>
    <xf numFmtId="0" fontId="14" fillId="3" borderId="6" xfId="1" applyNumberFormat="1" applyFont="1" applyFill="1" applyBorder="1" applyAlignment="1">
      <alignment horizontal="center" vertical="center" wrapText="1"/>
    </xf>
    <xf numFmtId="0" fontId="14" fillId="3" borderId="3" xfId="1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  <xf numFmtId="43" fontId="14" fillId="3" borderId="24" xfId="632" applyFont="1" applyFill="1" applyBorder="1" applyAlignment="1">
      <alignment horizontal="center" vertical="center" wrapText="1"/>
    </xf>
    <xf numFmtId="4" fontId="5" fillId="3" borderId="6" xfId="429" applyNumberFormat="1" applyFont="1" applyFill="1" applyBorder="1" applyAlignment="1">
      <alignment vertical="center" wrapText="1"/>
    </xf>
    <xf numFmtId="0" fontId="87" fillId="3" borderId="0" xfId="0" applyFont="1" applyFill="1" applyBorder="1" applyAlignment="1">
      <alignment vertical="center"/>
    </xf>
    <xf numFmtId="0" fontId="86" fillId="3" borderId="0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5" borderId="1" xfId="0" applyFont="1" applyFill="1" applyBorder="1" applyAlignment="1">
      <alignment vertical="center" wrapText="1"/>
    </xf>
    <xf numFmtId="0" fontId="14" fillId="35" borderId="1" xfId="0" applyFont="1" applyFill="1" applyBorder="1" applyAlignment="1">
      <alignment horizontal="center" vertical="center" wrapText="1"/>
    </xf>
    <xf numFmtId="44" fontId="5" fillId="0" borderId="43" xfId="837" applyFont="1" applyFill="1" applyBorder="1" applyAlignment="1" applyProtection="1">
      <alignment vertical="center"/>
    </xf>
    <xf numFmtId="44" fontId="5" fillId="0" borderId="41" xfId="837" applyFont="1" applyFill="1" applyBorder="1" applyAlignment="1" applyProtection="1">
      <alignment vertical="center"/>
    </xf>
    <xf numFmtId="44" fontId="5" fillId="0" borderId="1" xfId="837" applyFont="1" applyFill="1" applyBorder="1" applyAlignment="1" applyProtection="1">
      <alignment vertical="center"/>
    </xf>
    <xf numFmtId="0" fontId="14" fillId="35" borderId="24" xfId="0" applyFont="1" applyFill="1" applyBorder="1" applyAlignment="1">
      <alignment vertical="center" wrapText="1"/>
    </xf>
    <xf numFmtId="43" fontId="5" fillId="0" borderId="53" xfId="632" applyFont="1" applyFill="1" applyBorder="1" applyAlignment="1">
      <alignment horizontal="center" vertical="center"/>
    </xf>
    <xf numFmtId="43" fontId="5" fillId="0" borderId="54" xfId="632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4" fontId="5" fillId="0" borderId="1" xfId="837" applyFont="1" applyBorder="1" applyAlignment="1">
      <alignment horizontal="center" vertical="center"/>
    </xf>
    <xf numFmtId="10" fontId="84" fillId="3" borderId="1" xfId="922" applyNumberFormat="1" applyFont="1" applyFill="1" applyBorder="1" applyAlignment="1">
      <alignment vertical="center"/>
    </xf>
    <xf numFmtId="0" fontId="14" fillId="36" borderId="1" xfId="23" applyNumberFormat="1" applyFont="1" applyFill="1" applyBorder="1" applyAlignment="1">
      <alignment horizontal="center" vertical="center" wrapText="1"/>
    </xf>
    <xf numFmtId="4" fontId="5" fillId="36" borderId="1" xfId="23" applyNumberFormat="1" applyFont="1" applyFill="1" applyBorder="1" applyAlignment="1">
      <alignment horizontal="center" vertical="center" wrapText="1"/>
    </xf>
    <xf numFmtId="4" fontId="14" fillId="36" borderId="6" xfId="23" applyNumberFormat="1" applyFont="1" applyFill="1" applyBorder="1" applyAlignment="1">
      <alignment vertical="center" wrapText="1"/>
    </xf>
    <xf numFmtId="4" fontId="5" fillId="36" borderId="3" xfId="23" applyNumberFormat="1" applyFont="1" applyFill="1" applyBorder="1" applyAlignment="1">
      <alignment horizontal="center" vertical="center"/>
    </xf>
    <xf numFmtId="43" fontId="5" fillId="36" borderId="3" xfId="632" applyFont="1" applyFill="1" applyBorder="1" applyAlignment="1">
      <alignment vertical="center"/>
    </xf>
    <xf numFmtId="43" fontId="5" fillId="36" borderId="24" xfId="632" applyFont="1" applyFill="1" applyBorder="1" applyAlignment="1">
      <alignment vertical="center"/>
    </xf>
    <xf numFmtId="43" fontId="14" fillId="36" borderId="1" xfId="632" applyFont="1" applyFill="1" applyBorder="1" applyAlignment="1">
      <alignment vertical="center"/>
    </xf>
    <xf numFmtId="44" fontId="14" fillId="3" borderId="24" xfId="837" applyFont="1" applyFill="1" applyBorder="1" applyAlignment="1">
      <alignment vertical="center"/>
    </xf>
    <xf numFmtId="44" fontId="5" fillId="0" borderId="1" xfId="837" applyFont="1" applyFill="1" applyBorder="1" applyAlignment="1">
      <alignment horizontal="center" vertical="center"/>
    </xf>
    <xf numFmtId="0" fontId="14" fillId="34" borderId="44" xfId="0" applyFont="1" applyFill="1" applyBorder="1" applyAlignment="1">
      <alignment horizontal="center" vertical="center"/>
    </xf>
    <xf numFmtId="0" fontId="14" fillId="34" borderId="52" xfId="0" applyFont="1" applyFill="1" applyBorder="1" applyAlignment="1">
      <alignment horizontal="center" vertical="center" wrapText="1"/>
    </xf>
    <xf numFmtId="0" fontId="14" fillId="34" borderId="5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44" fontId="5" fillId="3" borderId="1" xfId="837" applyFont="1" applyFill="1" applyBorder="1" applyAlignment="1">
      <alignment horizontal="center" vertical="center"/>
    </xf>
    <xf numFmtId="44" fontId="14" fillId="3" borderId="1" xfId="837" applyFont="1" applyFill="1" applyBorder="1" applyAlignment="1">
      <alignment horizontal="center" vertical="center"/>
    </xf>
    <xf numFmtId="44" fontId="83" fillId="3" borderId="1" xfId="23" applyNumberFormat="1" applyFont="1" applyFill="1" applyBorder="1" applyAlignment="1">
      <alignment horizontal="right"/>
    </xf>
    <xf numFmtId="44" fontId="89" fillId="3" borderId="1" xfId="837" applyFont="1" applyFill="1" applyBorder="1" applyAlignment="1">
      <alignment horizontal="center" vertical="center" wrapText="1"/>
    </xf>
    <xf numFmtId="44" fontId="84" fillId="3" borderId="1" xfId="837" applyFont="1" applyFill="1" applyBorder="1" applyAlignment="1">
      <alignment horizontal="center" vertical="center"/>
    </xf>
    <xf numFmtId="165" fontId="84" fillId="3" borderId="1" xfId="50" applyNumberFormat="1" applyFont="1" applyFill="1" applyBorder="1" applyAlignment="1">
      <alignment horizontal="center" vertical="center"/>
    </xf>
    <xf numFmtId="0" fontId="58" fillId="3" borderId="0" xfId="429" applyNumberFormat="1" applyFont="1" applyFill="1" applyBorder="1" applyAlignment="1">
      <alignment horizontal="center" vertical="center" wrapText="1"/>
    </xf>
    <xf numFmtId="0" fontId="14" fillId="2" borderId="1" xfId="429" applyFont="1" applyFill="1" applyBorder="1" applyAlignment="1">
      <alignment horizontal="center" vertical="center"/>
    </xf>
    <xf numFmtId="0" fontId="14" fillId="3" borderId="1" xfId="429" applyNumberFormat="1" applyFont="1" applyFill="1" applyBorder="1" applyAlignment="1">
      <alignment horizontal="center" vertical="center"/>
    </xf>
    <xf numFmtId="0" fontId="14" fillId="3" borderId="1" xfId="429" applyFont="1" applyFill="1" applyBorder="1" applyAlignment="1">
      <alignment horizontal="right" vertical="center" wrapText="1"/>
    </xf>
    <xf numFmtId="164" fontId="14" fillId="3" borderId="1" xfId="8" applyFont="1" applyFill="1" applyBorder="1" applyAlignment="1">
      <alignment horizontal="center" vertical="center"/>
    </xf>
    <xf numFmtId="0" fontId="82" fillId="3" borderId="0" xfId="429" applyNumberFormat="1" applyFont="1" applyFill="1" applyBorder="1" applyAlignment="1">
      <alignment horizontal="center" vertical="center" wrapText="1"/>
    </xf>
    <xf numFmtId="0" fontId="14" fillId="0" borderId="1" xfId="429" applyFont="1" applyFill="1" applyBorder="1" applyAlignment="1">
      <alignment horizontal="left" vertical="center" wrapText="1"/>
    </xf>
    <xf numFmtId="0" fontId="81" fillId="3" borderId="26" xfId="1" applyNumberFormat="1" applyFont="1" applyFill="1" applyBorder="1" applyAlignment="1">
      <alignment horizontal="center" vertical="center" wrapText="1"/>
    </xf>
    <xf numFmtId="0" fontId="81" fillId="3" borderId="25" xfId="1" applyNumberFormat="1" applyFont="1" applyFill="1" applyBorder="1" applyAlignment="1">
      <alignment horizontal="center" vertical="center" wrapText="1"/>
    </xf>
    <xf numFmtId="0" fontId="81" fillId="3" borderId="27" xfId="1" applyNumberFormat="1" applyFont="1" applyFill="1" applyBorder="1" applyAlignment="1">
      <alignment horizontal="center" vertical="center" wrapText="1"/>
    </xf>
    <xf numFmtId="0" fontId="81" fillId="3" borderId="5" xfId="1" applyNumberFormat="1" applyFont="1" applyFill="1" applyBorder="1" applyAlignment="1">
      <alignment horizontal="center" vertical="center" wrapText="1"/>
    </xf>
    <xf numFmtId="0" fontId="81" fillId="3" borderId="0" xfId="1" applyNumberFormat="1" applyFont="1" applyFill="1" applyBorder="1" applyAlignment="1">
      <alignment horizontal="center" vertical="center" wrapText="1"/>
    </xf>
    <xf numFmtId="0" fontId="81" fillId="3" borderId="9" xfId="1" applyNumberFormat="1" applyFont="1" applyFill="1" applyBorder="1" applyAlignment="1">
      <alignment horizontal="center" vertical="center" wrapText="1"/>
    </xf>
    <xf numFmtId="0" fontId="81" fillId="3" borderId="7" xfId="1" applyNumberFormat="1" applyFont="1" applyFill="1" applyBorder="1" applyAlignment="1">
      <alignment horizontal="center" vertical="center" wrapText="1"/>
    </xf>
    <xf numFmtId="0" fontId="81" fillId="3" borderId="4" xfId="1" applyNumberFormat="1" applyFont="1" applyFill="1" applyBorder="1" applyAlignment="1">
      <alignment horizontal="center" vertical="center" wrapText="1"/>
    </xf>
    <xf numFmtId="0" fontId="81" fillId="3" borderId="8" xfId="1" applyNumberFormat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right" vertical="center"/>
    </xf>
    <xf numFmtId="0" fontId="14" fillId="3" borderId="3" xfId="1" applyFont="1" applyFill="1" applyBorder="1" applyAlignment="1">
      <alignment horizontal="right" vertical="center"/>
    </xf>
    <xf numFmtId="0" fontId="14" fillId="3" borderId="24" xfId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left" vertical="center"/>
    </xf>
    <xf numFmtId="0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left" vertical="center"/>
    </xf>
    <xf numFmtId="0" fontId="14" fillId="3" borderId="3" xfId="1" applyFont="1" applyFill="1" applyBorder="1" applyAlignment="1">
      <alignment horizontal="left" vertical="center"/>
    </xf>
    <xf numFmtId="0" fontId="14" fillId="3" borderId="24" xfId="1" applyFont="1" applyFill="1" applyBorder="1" applyAlignment="1">
      <alignment horizontal="left" vertical="center"/>
    </xf>
    <xf numFmtId="0" fontId="58" fillId="3" borderId="0" xfId="1" applyFont="1" applyFill="1" applyAlignment="1">
      <alignment horizontal="center" vertical="center" wrapText="1"/>
    </xf>
    <xf numFmtId="0" fontId="58" fillId="3" borderId="0" xfId="1" applyNumberFormat="1" applyFont="1" applyFill="1" applyBorder="1" applyAlignment="1">
      <alignment horizontal="center" vertical="center" wrapText="1"/>
    </xf>
    <xf numFmtId="0" fontId="14" fillId="3" borderId="45" xfId="1" applyNumberFormat="1" applyFont="1" applyFill="1" applyBorder="1" applyAlignment="1">
      <alignment horizontal="center" vertical="center" wrapText="1"/>
    </xf>
    <xf numFmtId="0" fontId="14" fillId="3" borderId="46" xfId="1" applyNumberFormat="1" applyFont="1" applyFill="1" applyBorder="1" applyAlignment="1">
      <alignment horizontal="center" vertical="center" wrapText="1"/>
    </xf>
    <xf numFmtId="4" fontId="14" fillId="3" borderId="45" xfId="1" applyNumberFormat="1" applyFont="1" applyFill="1" applyBorder="1" applyAlignment="1">
      <alignment horizontal="center" vertical="center" wrapText="1"/>
    </xf>
    <xf numFmtId="4" fontId="14" fillId="3" borderId="46" xfId="1" applyNumberFormat="1" applyFont="1" applyFill="1" applyBorder="1" applyAlignment="1">
      <alignment horizontal="center" vertical="center" wrapText="1"/>
    </xf>
    <xf numFmtId="0" fontId="58" fillId="3" borderId="45" xfId="1" applyFont="1" applyFill="1" applyBorder="1" applyAlignment="1">
      <alignment horizontal="center" vertical="center" wrapText="1"/>
    </xf>
    <xf numFmtId="0" fontId="58" fillId="3" borderId="46" xfId="1" applyNumberFormat="1" applyFont="1" applyFill="1" applyBorder="1" applyAlignment="1">
      <alignment horizontal="center" vertical="center" wrapText="1"/>
    </xf>
    <xf numFmtId="0" fontId="5" fillId="0" borderId="1" xfId="429" applyFont="1" applyBorder="1" applyAlignment="1">
      <alignment horizontal="center"/>
    </xf>
    <xf numFmtId="4" fontId="3" fillId="2" borderId="1" xfId="429" applyNumberFormat="1" applyFont="1" applyFill="1" applyBorder="1" applyAlignment="1">
      <alignment horizontal="center" vertical="center"/>
    </xf>
    <xf numFmtId="0" fontId="5" fillId="0" borderId="1" xfId="429" applyFont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wrapText="1"/>
    </xf>
    <xf numFmtId="0" fontId="81" fillId="3" borderId="1" xfId="1" applyNumberFormat="1" applyFont="1" applyFill="1" applyBorder="1" applyAlignment="1">
      <alignment horizontal="center" vertical="center" wrapText="1"/>
    </xf>
    <xf numFmtId="0" fontId="83" fillId="3" borderId="1" xfId="23" applyFont="1" applyFill="1" applyBorder="1" applyAlignment="1">
      <alignment horizontal="right"/>
    </xf>
    <xf numFmtId="0" fontId="14" fillId="36" borderId="30" xfId="0" applyFont="1" applyFill="1" applyBorder="1" applyAlignment="1">
      <alignment horizontal="center" vertical="center" wrapText="1"/>
    </xf>
    <xf numFmtId="0" fontId="14" fillId="36" borderId="0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4" borderId="39" xfId="0" applyFont="1" applyFill="1" applyBorder="1" applyAlignment="1">
      <alignment horizontal="center" vertical="center" wrapText="1"/>
    </xf>
    <xf numFmtId="0" fontId="14" fillId="34" borderId="55" xfId="0" applyFont="1" applyFill="1" applyBorder="1" applyAlignment="1">
      <alignment horizontal="center" vertical="center" wrapText="1"/>
    </xf>
    <xf numFmtId="0" fontId="88" fillId="0" borderId="34" xfId="0" applyFont="1" applyBorder="1" applyAlignment="1">
      <alignment horizontal="center" vertical="center"/>
    </xf>
    <xf numFmtId="0" fontId="88" fillId="0" borderId="35" xfId="0" applyFont="1" applyBorder="1" applyAlignment="1">
      <alignment horizontal="center" vertical="center"/>
    </xf>
    <xf numFmtId="0" fontId="88" fillId="0" borderId="47" xfId="0" applyFont="1" applyBorder="1" applyAlignment="1">
      <alignment horizontal="center" vertical="center"/>
    </xf>
    <xf numFmtId="0" fontId="88" fillId="0" borderId="29" xfId="0" applyFont="1" applyBorder="1" applyAlignment="1">
      <alignment horizontal="center" vertical="center"/>
    </xf>
    <xf numFmtId="0" fontId="88" fillId="0" borderId="31" xfId="0" applyFont="1" applyBorder="1" applyAlignment="1">
      <alignment horizontal="center" vertical="center"/>
    </xf>
    <xf numFmtId="0" fontId="88" fillId="0" borderId="32" xfId="0" applyFont="1" applyBorder="1" applyAlignment="1">
      <alignment horizontal="center" vertical="center"/>
    </xf>
    <xf numFmtId="0" fontId="14" fillId="34" borderId="38" xfId="0" applyFont="1" applyFill="1" applyBorder="1" applyAlignment="1">
      <alignment horizontal="center"/>
    </xf>
    <xf numFmtId="0" fontId="14" fillId="34" borderId="37" xfId="0" applyFont="1" applyFill="1" applyBorder="1" applyAlignment="1">
      <alignment horizontal="center"/>
    </xf>
    <xf numFmtId="4" fontId="14" fillId="33" borderId="48" xfId="0" applyNumberFormat="1" applyFont="1" applyFill="1" applyBorder="1" applyAlignment="1">
      <alignment horizontal="center" vertical="center" wrapText="1"/>
    </xf>
    <xf numFmtId="0" fontId="14" fillId="33" borderId="48" xfId="0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5" fillId="0" borderId="29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</cellXfs>
  <cellStyles count="7066">
    <cellStyle name="_x000d__x000a_JournalTemplate=C:\COMFO\CTALK\JOURSTD.TPL_x000d__x000a_LbStateAddress=3 3 0 251 1 89 2 311_x000d__x000a_LbStateJou" xfId="126"/>
    <cellStyle name="0,00###" xfId="2892"/>
    <cellStyle name="0.0" xfId="2893"/>
    <cellStyle name="12" xfId="2894"/>
    <cellStyle name="12 2" xfId="3667"/>
    <cellStyle name="12 2 2" xfId="4945"/>
    <cellStyle name="12 2 2 2" xfId="7045"/>
    <cellStyle name="12 2 3" xfId="5795"/>
    <cellStyle name="20% - Accent1" xfId="345"/>
    <cellStyle name="20% - Accent2" xfId="346"/>
    <cellStyle name="20% - Accent3" xfId="347"/>
    <cellStyle name="20% - Accent4" xfId="348"/>
    <cellStyle name="20% - Accent5" xfId="349"/>
    <cellStyle name="20% - Accent6" xfId="350"/>
    <cellStyle name="20% - Ênfase1 100" xfId="127"/>
    <cellStyle name="20% - Ênfase1 2" xfId="351"/>
    <cellStyle name="20% - Ênfase1 2 2" xfId="2895"/>
    <cellStyle name="20% - Ênfase2 2" xfId="352"/>
    <cellStyle name="20% - Ênfase2 2 2" xfId="2896"/>
    <cellStyle name="20% - Ênfase3 2" xfId="353"/>
    <cellStyle name="20% - Ênfase3 2 2" xfId="2897"/>
    <cellStyle name="20% - Ênfase4 2" xfId="354"/>
    <cellStyle name="20% - Ênfase4 2 2" xfId="2898"/>
    <cellStyle name="20% - Ênfase5 2" xfId="355"/>
    <cellStyle name="20% - Ênfase5 2 2" xfId="2899"/>
    <cellStyle name="20% - Ênfase6 2" xfId="356"/>
    <cellStyle name="20% - Ênfase6 2 2" xfId="2900"/>
    <cellStyle name="40% - Accent1" xfId="357"/>
    <cellStyle name="40% - Accent2" xfId="358"/>
    <cellStyle name="40% - Accent3" xfId="359"/>
    <cellStyle name="40% - Accent4" xfId="360"/>
    <cellStyle name="40% - Accent5" xfId="361"/>
    <cellStyle name="40% - Accent6" xfId="362"/>
    <cellStyle name="40% - Ênfase1 2" xfId="363"/>
    <cellStyle name="40% - Ênfase1 2 2" xfId="2901"/>
    <cellStyle name="40% - Ênfase2 2" xfId="364"/>
    <cellStyle name="40% - Ênfase2 2 2" xfId="2902"/>
    <cellStyle name="40% - Ênfase3 2" xfId="365"/>
    <cellStyle name="40% - Ênfase3 2 2" xfId="2903"/>
    <cellStyle name="40% - Ênfase4 2" xfId="366"/>
    <cellStyle name="40% - Ênfase4 2 2" xfId="2904"/>
    <cellStyle name="40% - Ênfase5 2" xfId="367"/>
    <cellStyle name="40% - Ênfase5 2 2" xfId="2905"/>
    <cellStyle name="40% - Ênfase6 2" xfId="368"/>
    <cellStyle name="40% - Ênfase6 2 2" xfId="2906"/>
    <cellStyle name="60% - Accent1" xfId="369"/>
    <cellStyle name="60% - Accent2" xfId="370"/>
    <cellStyle name="60% - Accent3" xfId="371"/>
    <cellStyle name="60% - Accent4" xfId="372"/>
    <cellStyle name="60% - Accent5" xfId="373"/>
    <cellStyle name="60% - Accent6" xfId="374"/>
    <cellStyle name="60% - Ênfase1 2" xfId="375"/>
    <cellStyle name="60% - Ênfase1 2 2" xfId="2907"/>
    <cellStyle name="60% - Ênfase2 2" xfId="376"/>
    <cellStyle name="60% - Ênfase2 2 2" xfId="2908"/>
    <cellStyle name="60% - Ênfase3 2" xfId="377"/>
    <cellStyle name="60% - Ênfase3 2 2" xfId="2909"/>
    <cellStyle name="60% - Ênfase4 2" xfId="378"/>
    <cellStyle name="60% - Ênfase4 2 2" xfId="2910"/>
    <cellStyle name="60% - Ênfase5 2" xfId="379"/>
    <cellStyle name="60% - Ênfase5 2 2" xfId="2911"/>
    <cellStyle name="60% - Ênfase6 2" xfId="380"/>
    <cellStyle name="60% - Ênfase6 2 2" xfId="2912"/>
    <cellStyle name="60% - Ênfase6 37" xfId="128"/>
    <cellStyle name="Accent1" xfId="381"/>
    <cellStyle name="Accent2" xfId="382"/>
    <cellStyle name="Accent3" xfId="383"/>
    <cellStyle name="Accent4" xfId="384"/>
    <cellStyle name="Accent5" xfId="385"/>
    <cellStyle name="Accent6" xfId="386"/>
    <cellStyle name="Bad" xfId="387"/>
    <cellStyle name="Bom 2" xfId="388"/>
    <cellStyle name="Bom 2 2" xfId="2913"/>
    <cellStyle name="Calculation" xfId="389"/>
    <cellStyle name="Cálculo 2" xfId="390"/>
    <cellStyle name="Cálculo 2 2" xfId="2914"/>
    <cellStyle name="Cancel" xfId="2"/>
    <cellStyle name="Cancel 2" xfId="3"/>
    <cellStyle name="Célula de Verificação 2" xfId="391"/>
    <cellStyle name="Célula de Verificação 2 2" xfId="2915"/>
    <cellStyle name="Célula Vinculada 2" xfId="392"/>
    <cellStyle name="Célula Vinculada 2 2" xfId="2916"/>
    <cellStyle name="Check Cell" xfId="393"/>
    <cellStyle name="Comma_Arauco Piping list" xfId="129"/>
    <cellStyle name="Comma0" xfId="130"/>
    <cellStyle name="CORES" xfId="131"/>
    <cellStyle name="Currency [0]_Arauco Piping list" xfId="132"/>
    <cellStyle name="Currency 2 2" xfId="923"/>
    <cellStyle name="Currency 2 2 2" xfId="3956"/>
    <cellStyle name="Currency_Arauco Piping list" xfId="133"/>
    <cellStyle name="Currency0" xfId="134"/>
    <cellStyle name="Data" xfId="135"/>
    <cellStyle name="Date" xfId="136"/>
    <cellStyle name="Ênfase1 2" xfId="394"/>
    <cellStyle name="Ênfase1 2 2" xfId="2917"/>
    <cellStyle name="Ênfase2 2" xfId="395"/>
    <cellStyle name="Ênfase2 2 2" xfId="2918"/>
    <cellStyle name="Ênfase3 2" xfId="396"/>
    <cellStyle name="Ênfase3 2 2" xfId="2919"/>
    <cellStyle name="Ênfase4 2" xfId="397"/>
    <cellStyle name="Ênfase4 2 2" xfId="2920"/>
    <cellStyle name="Ênfase5 2" xfId="398"/>
    <cellStyle name="Ênfase5 2 2" xfId="2921"/>
    <cellStyle name="Ênfase6 2" xfId="399"/>
    <cellStyle name="Ênfase6 2 2" xfId="2922"/>
    <cellStyle name="Entrada 2" xfId="400"/>
    <cellStyle name="Entrada 2 2" xfId="2923"/>
    <cellStyle name="Euro" xfId="924"/>
    <cellStyle name="Euro 2" xfId="2925"/>
    <cellStyle name="Euro 3" xfId="2926"/>
    <cellStyle name="Euro 4" xfId="2927"/>
    <cellStyle name="Euro 5" xfId="2928"/>
    <cellStyle name="Euro 6" xfId="2929"/>
    <cellStyle name="Euro 7" xfId="2930"/>
    <cellStyle name="Euro 8" xfId="2924"/>
    <cellStyle name="Excel Built-in Excel Built-in Excel Built-in Excel Built-in Excel Built-in Excel Built-in Excel Built-in Excel Built-in Separador de milhares 4" xfId="137"/>
    <cellStyle name="Excel Built-in Excel Built-in Excel Built-in Excel Built-in Excel Built-in Excel Built-in Excel Built-in Separador de milhares 4" xfId="138"/>
    <cellStyle name="Excel Built-in Normal" xfId="4"/>
    <cellStyle name="Excel Built-in Normal 1" xfId="139"/>
    <cellStyle name="Excel Built-in Normal 2" xfId="140"/>
    <cellStyle name="Excel Built-in Normal 2 2" xfId="925"/>
    <cellStyle name="Excel Built-in Normal 3" xfId="141"/>
    <cellStyle name="Excel Built-in Normal 4" xfId="142"/>
    <cellStyle name="Excel_BuiltIn_Comma" xfId="143"/>
    <cellStyle name="Explanatory Text" xfId="401"/>
    <cellStyle name="Fixed" xfId="144"/>
    <cellStyle name="Fixo" xfId="145"/>
    <cellStyle name="Followed Hyperlink" xfId="146"/>
    <cellStyle name="Good" xfId="402"/>
    <cellStyle name="Grey" xfId="147"/>
    <cellStyle name="Heading" xfId="148"/>
    <cellStyle name="Heading 1" xfId="149"/>
    <cellStyle name="Heading 1 2" xfId="403"/>
    <cellStyle name="Heading 2" xfId="150"/>
    <cellStyle name="Heading 2 2" xfId="404"/>
    <cellStyle name="Heading 3" xfId="405"/>
    <cellStyle name="Heading 4" xfId="406"/>
    <cellStyle name="Heading1" xfId="151"/>
    <cellStyle name="Hiperlink 2" xfId="5"/>
    <cellStyle name="Hiperlink 2 2" xfId="152"/>
    <cellStyle name="Hiperlink 2 3" xfId="153"/>
    <cellStyle name="Hiperlink 3" xfId="6"/>
    <cellStyle name="Hiperlink 4" xfId="407"/>
    <cellStyle name="Hiperlink 4 2" xfId="646"/>
    <cellStyle name="Hiperlink 4 3" xfId="1089"/>
    <cellStyle name="Hiperlink 4 4" xfId="1090"/>
    <cellStyle name="Hiperlink 5" xfId="993"/>
    <cellStyle name="Hyperlink 2" xfId="2931"/>
    <cellStyle name="Incorreto 2" xfId="408"/>
    <cellStyle name="Incorreto 2 2" xfId="2932"/>
    <cellStyle name="Indefinido" xfId="154"/>
    <cellStyle name="Input" xfId="409"/>
    <cellStyle name="Input [yellow]" xfId="155"/>
    <cellStyle name="Linked Cell" xfId="410"/>
    <cellStyle name="material" xfId="156"/>
    <cellStyle name="material 2" xfId="734"/>
    <cellStyle name="MINIPG" xfId="157"/>
    <cellStyle name="Moeda" xfId="837" builtinId="4"/>
    <cellStyle name="Moeda 10" xfId="158"/>
    <cellStyle name="Moeda 10 2" xfId="735"/>
    <cellStyle name="Moeda 11" xfId="159"/>
    <cellStyle name="Moeda 11 2" xfId="458"/>
    <cellStyle name="Moeda 11 2 2" xfId="839"/>
    <cellStyle name="Moeda 11 2 2 2" xfId="3878"/>
    <cellStyle name="Moeda 11 2 3" xfId="3774"/>
    <cellStyle name="Moeda 11 3" xfId="840"/>
    <cellStyle name="Moeda 11 3 2" xfId="1095"/>
    <cellStyle name="Moeda 11 3 2 2" xfId="3998"/>
    <cellStyle name="Moeda 11 3 3" xfId="1094"/>
    <cellStyle name="Moeda 11 3 3 2" xfId="3997"/>
    <cellStyle name="Moeda 11 3 4" xfId="3879"/>
    <cellStyle name="Moeda 11 4" xfId="1096"/>
    <cellStyle name="Moeda 11 5" xfId="1097"/>
    <cellStyle name="Moeda 11 5 2" xfId="3999"/>
    <cellStyle name="Moeda 11 6" xfId="1098"/>
    <cellStyle name="Moeda 11 7" xfId="1093"/>
    <cellStyle name="Moeda 11 8" xfId="3713"/>
    <cellStyle name="Moeda 12" xfId="1099"/>
    <cellStyle name="Moeda 13" xfId="1100"/>
    <cellStyle name="Moeda 14" xfId="1101"/>
    <cellStyle name="Moeda 15" xfId="1102"/>
    <cellStyle name="Moeda 16" xfId="1103"/>
    <cellStyle name="Moeda 17" xfId="1104"/>
    <cellStyle name="Moeda 18" xfId="3020"/>
    <cellStyle name="Moeda 18 2" xfId="4427"/>
    <cellStyle name="Moeda 18 3" xfId="4159"/>
    <cellStyle name="Moeda 19" xfId="3877"/>
    <cellStyle name="Moeda 2" xfId="8"/>
    <cellStyle name="Moeda 2 10" xfId="640"/>
    <cellStyle name="Moeda 2 11" xfId="1105"/>
    <cellStyle name="Moeda 2 2" xfId="9"/>
    <cellStyle name="Moeda 2 2 10" xfId="642"/>
    <cellStyle name="Moeda 2 2 2" xfId="10"/>
    <cellStyle name="Moeda 2 2 2 10" xfId="1106"/>
    <cellStyle name="Moeda 2 2 2 2" xfId="75"/>
    <cellStyle name="Moeda 2 2 2 2 2" xfId="636"/>
    <cellStyle name="Moeda 2 2 2 2 3" xfId="1108"/>
    <cellStyle name="Moeda 2 2 2 2 4" xfId="1109"/>
    <cellStyle name="Moeda 2 2 2 2 5" xfId="1110"/>
    <cellStyle name="Moeda 2 2 2 2 6" xfId="1111"/>
    <cellStyle name="Moeda 2 2 2 2 7" xfId="1112"/>
    <cellStyle name="Moeda 2 2 2 2 8" xfId="1113"/>
    <cellStyle name="Moeda 2 2 2 2 9" xfId="1114"/>
    <cellStyle name="Moeda 2 2 2 3" xfId="994"/>
    <cellStyle name="Moeda 2 2 2 3 2" xfId="2934"/>
    <cellStyle name="Moeda 2 2 2 4" xfId="1115"/>
    <cellStyle name="Moeda 2 2 2 5" xfId="1116"/>
    <cellStyle name="Moeda 2 2 2 6" xfId="1117"/>
    <cellStyle name="Moeda 2 2 2 7" xfId="1118"/>
    <cellStyle name="Moeda 2 2 2 8" xfId="1119"/>
    <cellStyle name="Moeda 2 2 2 9" xfId="1120"/>
    <cellStyle name="Moeda 2 2 3" xfId="1121"/>
    <cellStyle name="Moeda 2 2 3 2" xfId="2935"/>
    <cellStyle name="Moeda 2 2 4" xfId="1122"/>
    <cellStyle name="Moeda 2 2 5" xfId="1123"/>
    <cellStyle name="Moeda 2 2 6" xfId="1124"/>
    <cellStyle name="Moeda 2 2 7" xfId="1125"/>
    <cellStyle name="Moeda 2 2 8" xfId="1126"/>
    <cellStyle name="Moeda 2 2 9" xfId="1127"/>
    <cellStyle name="Moeda 2 3" xfId="11"/>
    <cellStyle name="Moeda 2 3 2" xfId="647"/>
    <cellStyle name="Moeda 2 3 3" xfId="1128"/>
    <cellStyle name="Moeda 2 3 3 2" xfId="2936"/>
    <cellStyle name="Moeda 2 3 4" xfId="1129"/>
    <cellStyle name="Moeda 2 3 5" xfId="1130"/>
    <cellStyle name="Moeda 2 3 6" xfId="1131"/>
    <cellStyle name="Moeda 2 3 7" xfId="1132"/>
    <cellStyle name="Moeda 2 3 8" xfId="1133"/>
    <cellStyle name="Moeda 2 3 9" xfId="1134"/>
    <cellStyle name="Moeda 2 4" xfId="160"/>
    <cellStyle name="Moeda 2 4 2" xfId="736"/>
    <cellStyle name="Moeda 2 5" xfId="161"/>
    <cellStyle name="Moeda 2 5 2" xfId="841"/>
    <cellStyle name="Moeda 2 5 2 2" xfId="3880"/>
    <cellStyle name="Moeda 2 5 3" xfId="1136"/>
    <cellStyle name="Moeda 2 5 4" xfId="1137"/>
    <cellStyle name="Moeda 2 5 5" xfId="1135"/>
    <cellStyle name="Moeda 2 5 6" xfId="3714"/>
    <cellStyle name="Moeda 2 6" xfId="1138"/>
    <cellStyle name="Moeda 2 7" xfId="1139"/>
    <cellStyle name="Moeda 2 8" xfId="1140"/>
    <cellStyle name="Moeda 2 9" xfId="1141"/>
    <cellStyle name="Moeda 3" xfId="12"/>
    <cellStyle name="Moeda 3 10" xfId="1142"/>
    <cellStyle name="Moeda 3 11" xfId="1143"/>
    <cellStyle name="Moeda 3 12" xfId="1144"/>
    <cellStyle name="Moeda 3 2" xfId="13"/>
    <cellStyle name="Moeda 3 2 10" xfId="1145"/>
    <cellStyle name="Moeda 3 2 11" xfId="1146"/>
    <cellStyle name="Moeda 3 2 2" xfId="14"/>
    <cellStyle name="Moeda 3 2 2 2" xfId="411"/>
    <cellStyle name="Moeda 3 2 2 2 2" xfId="782"/>
    <cellStyle name="Moeda 3 2 2 3" xfId="682"/>
    <cellStyle name="Moeda 3 2 2 4" xfId="1148"/>
    <cellStyle name="Moeda 3 2 2 5" xfId="1149"/>
    <cellStyle name="Moeda 3 2 2 6" xfId="1150"/>
    <cellStyle name="Moeda 3 2 2 7" xfId="1151"/>
    <cellStyle name="Moeda 3 2 2 8" xfId="1152"/>
    <cellStyle name="Moeda 3 2 2 9" xfId="1153"/>
    <cellStyle name="Moeda 3 2 3" xfId="15"/>
    <cellStyle name="Moeda 3 2 3 10" xfId="1154"/>
    <cellStyle name="Moeda 3 2 3 2" xfId="76"/>
    <cellStyle name="Moeda 3 2 3 2 2" xfId="703"/>
    <cellStyle name="Moeda 3 2 3 2 3" xfId="1155"/>
    <cellStyle name="Moeda 3 2 3 2 4" xfId="1156"/>
    <cellStyle name="Moeda 3 2 3 2 5" xfId="1157"/>
    <cellStyle name="Moeda 3 2 3 2 6" xfId="1158"/>
    <cellStyle name="Moeda 3 2 3 2 7" xfId="1159"/>
    <cellStyle name="Moeda 3 2 3 2 8" xfId="1160"/>
    <cellStyle name="Moeda 3 2 3 2 9" xfId="1161"/>
    <cellStyle name="Moeda 3 2 3 3" xfId="683"/>
    <cellStyle name="Moeda 3 2 3 4" xfId="1163"/>
    <cellStyle name="Moeda 3 2 3 5" xfId="1164"/>
    <cellStyle name="Moeda 3 2 3 6" xfId="1165"/>
    <cellStyle name="Moeda 3 2 3 7" xfId="1166"/>
    <cellStyle name="Moeda 3 2 3 8" xfId="1167"/>
    <cellStyle name="Moeda 3 2 3 9" xfId="1168"/>
    <cellStyle name="Moeda 3 2 4" xfId="649"/>
    <cellStyle name="Moeda 3 2 5" xfId="1169"/>
    <cellStyle name="Moeda 3 2 6" xfId="1170"/>
    <cellStyle name="Moeda 3 2 7" xfId="1171"/>
    <cellStyle name="Moeda 3 2 8" xfId="1172"/>
    <cellStyle name="Moeda 3 2 9" xfId="1173"/>
    <cellStyle name="Moeda 3 3" xfId="16"/>
    <cellStyle name="Moeda 3 3 2" xfId="684"/>
    <cellStyle name="Moeda 3 3 3" xfId="1174"/>
    <cellStyle name="Moeda 3 3 4" xfId="1175"/>
    <cellStyle name="Moeda 3 3 5" xfId="1176"/>
    <cellStyle name="Moeda 3 3 6" xfId="1177"/>
    <cellStyle name="Moeda 3 3 7" xfId="1178"/>
    <cellStyle name="Moeda 3 3 8" xfId="1179"/>
    <cellStyle name="Moeda 3 3 9" xfId="1180"/>
    <cellStyle name="Moeda 3 4" xfId="430"/>
    <cellStyle name="Moeda 3 4 2" xfId="786"/>
    <cellStyle name="Moeda 3 4 3" xfId="1181"/>
    <cellStyle name="Moeda 3 4 4" xfId="1182"/>
    <cellStyle name="Moeda 3 4 5" xfId="1183"/>
    <cellStyle name="Moeda 3 4 6" xfId="1184"/>
    <cellStyle name="Moeda 3 4 7" xfId="1185"/>
    <cellStyle name="Moeda 3 4 8" xfId="1186"/>
    <cellStyle name="Moeda 3 4 9" xfId="1187"/>
    <cellStyle name="Moeda 3 5" xfId="648"/>
    <cellStyle name="Moeda 3 6" xfId="1188"/>
    <cellStyle name="Moeda 3 7" xfId="1189"/>
    <cellStyle name="Moeda 3 8" xfId="1190"/>
    <cellStyle name="Moeda 3 9" xfId="1191"/>
    <cellStyle name="Moeda 4" xfId="17"/>
    <cellStyle name="Moeda 4 10" xfId="1192"/>
    <cellStyle name="Moeda 4 11" xfId="1193"/>
    <cellStyle name="Moeda 4 2" xfId="18"/>
    <cellStyle name="Moeda 4 2 2" xfId="685"/>
    <cellStyle name="Moeda 4 2 3" xfId="1194"/>
    <cellStyle name="Moeda 4 2 4" xfId="1195"/>
    <cellStyle name="Moeda 4 2 5" xfId="1196"/>
    <cellStyle name="Moeda 4 2 6" xfId="1197"/>
    <cellStyle name="Moeda 4 2 7" xfId="1198"/>
    <cellStyle name="Moeda 4 2 8" xfId="1199"/>
    <cellStyle name="Moeda 4 2 9" xfId="1200"/>
    <cellStyle name="Moeda 4 3" xfId="78"/>
    <cellStyle name="Moeda 4 3 10" xfId="2891"/>
    <cellStyle name="Moeda 4 3 10 2" xfId="4397"/>
    <cellStyle name="Moeda 4 3 2" xfId="705"/>
    <cellStyle name="Moeda 4 3 3" xfId="1201"/>
    <cellStyle name="Moeda 4 3 4" xfId="1202"/>
    <cellStyle name="Moeda 4 3 5" xfId="1203"/>
    <cellStyle name="Moeda 4 3 6" xfId="1204"/>
    <cellStyle name="Moeda 4 3 7" xfId="1205"/>
    <cellStyle name="Moeda 4 3 8" xfId="1206"/>
    <cellStyle name="Moeda 4 3 9" xfId="1207"/>
    <cellStyle name="Moeda 4 4" xfId="650"/>
    <cellStyle name="Moeda 4 5" xfId="1208"/>
    <cellStyle name="Moeda 4 6" xfId="1209"/>
    <cellStyle name="Moeda 4 7" xfId="1210"/>
    <cellStyle name="Moeda 4 8" xfId="1211"/>
    <cellStyle name="Moeda 4 9" xfId="1212"/>
    <cellStyle name="Moeda 5" xfId="19"/>
    <cellStyle name="Moeda 5 10" xfId="1213"/>
    <cellStyle name="Moeda 5 2" xfId="79"/>
    <cellStyle name="Moeda 5 2 10" xfId="4000"/>
    <cellStyle name="Moeda 5 2 2" xfId="162"/>
    <cellStyle name="Moeda 5 2 2 2" xfId="737"/>
    <cellStyle name="Moeda 5 2 2 2 2" xfId="1215"/>
    <cellStyle name="Moeda 5 2 2 2 3" xfId="3854"/>
    <cellStyle name="Moeda 5 2 2 3" xfId="1216"/>
    <cellStyle name="Moeda 5 2 2 3 2" xfId="4023"/>
    <cellStyle name="Moeda 5 2 2 4" xfId="1217"/>
    <cellStyle name="Moeda 5 2 2 5" xfId="1214"/>
    <cellStyle name="Moeda 5 2 2 6" xfId="3715"/>
    <cellStyle name="Moeda 5 2 3" xfId="706"/>
    <cellStyle name="Moeda 5 2 4" xfId="1218"/>
    <cellStyle name="Moeda 5 2 5" xfId="1219"/>
    <cellStyle name="Moeda 5 2 5 2" xfId="1220"/>
    <cellStyle name="Moeda 5 2 5 2 2" xfId="4025"/>
    <cellStyle name="Moeda 5 2 5 3" xfId="1221"/>
    <cellStyle name="Moeda 5 2 5 4" xfId="4024"/>
    <cellStyle name="Moeda 5 2 6" xfId="1222"/>
    <cellStyle name="Moeda 5 2 7" xfId="1223"/>
    <cellStyle name="Moeda 5 2 8" xfId="1224"/>
    <cellStyle name="Moeda 5 2 9" xfId="1225"/>
    <cellStyle name="Moeda 5 3" xfId="651"/>
    <cellStyle name="Moeda 5 4" xfId="1226"/>
    <cellStyle name="Moeda 5 5" xfId="1227"/>
    <cellStyle name="Moeda 5 6" xfId="1228"/>
    <cellStyle name="Moeda 5 7" xfId="1229"/>
    <cellStyle name="Moeda 5 8" xfId="1230"/>
    <cellStyle name="Moeda 5 9" xfId="1231"/>
    <cellStyle name="Moeda 6" xfId="20"/>
    <cellStyle name="Moeda 6 10" xfId="1232"/>
    <cellStyle name="Moeda 6 2" xfId="80"/>
    <cellStyle name="Moeda 6 2 2" xfId="707"/>
    <cellStyle name="Moeda 6 2 3" xfId="1233"/>
    <cellStyle name="Moeda 6 2 4" xfId="1234"/>
    <cellStyle name="Moeda 6 2 5" xfId="1235"/>
    <cellStyle name="Moeda 6 2 6" xfId="1236"/>
    <cellStyle name="Moeda 6 2 7" xfId="1237"/>
    <cellStyle name="Moeda 6 2 8" xfId="1238"/>
    <cellStyle name="Moeda 6 2 9" xfId="1239"/>
    <cellStyle name="Moeda 6 3" xfId="652"/>
    <cellStyle name="Moeda 6 4" xfId="1240"/>
    <cellStyle name="Moeda 6 5" xfId="1241"/>
    <cellStyle name="Moeda 6 6" xfId="1242"/>
    <cellStyle name="Moeda 6 7" xfId="1243"/>
    <cellStyle name="Moeda 6 8" xfId="1244"/>
    <cellStyle name="Moeda 6 9" xfId="1245"/>
    <cellStyle name="Moeda 7" xfId="21"/>
    <cellStyle name="Moeda 7 2" xfId="653"/>
    <cellStyle name="Moeda 7 3" xfId="1246"/>
    <cellStyle name="Moeda 7 4" xfId="1247"/>
    <cellStyle name="Moeda 7 5" xfId="1248"/>
    <cellStyle name="Moeda 7 6" xfId="1249"/>
    <cellStyle name="Moeda 7 7" xfId="1250"/>
    <cellStyle name="Moeda 7 8" xfId="1251"/>
    <cellStyle name="Moeda 7 9" xfId="1252"/>
    <cellStyle name="Moeda 8" xfId="7"/>
    <cellStyle name="Moeda 8 10" xfId="1253"/>
    <cellStyle name="Moeda 8 11" xfId="1254"/>
    <cellStyle name="Moeda 8 2" xfId="81"/>
    <cellStyle name="Moeda 8 2 2" xfId="708"/>
    <cellStyle name="Moeda 8 2 3" xfId="1255"/>
    <cellStyle name="Moeda 8 2 4" xfId="1256"/>
    <cellStyle name="Moeda 8 2 5" xfId="1257"/>
    <cellStyle name="Moeda 8 2 6" xfId="1258"/>
    <cellStyle name="Moeda 8 2 7" xfId="1259"/>
    <cellStyle name="Moeda 8 2 8" xfId="1260"/>
    <cellStyle name="Moeda 8 2 9" xfId="1261"/>
    <cellStyle name="Moeda 8 3" xfId="82"/>
    <cellStyle name="Moeda 8 3 10" xfId="1263"/>
    <cellStyle name="Moeda 8 3 10 2" xfId="2520"/>
    <cellStyle name="Moeda 8 3 10 3" xfId="2671"/>
    <cellStyle name="Moeda 8 3 11" xfId="1264"/>
    <cellStyle name="Moeda 8 3 11 2" xfId="2519"/>
    <cellStyle name="Moeda 8 3 11 3" xfId="2672"/>
    <cellStyle name="Moeda 8 3 12" xfId="1262"/>
    <cellStyle name="Moeda 8 3 12 2" xfId="2825"/>
    <cellStyle name="Moeda 8 3 12 3" xfId="2670"/>
    <cellStyle name="Moeda 8 3 12 4" xfId="2603"/>
    <cellStyle name="Moeda 8 3 12 5" xfId="2536"/>
    <cellStyle name="Moeda 8 3 2" xfId="83"/>
    <cellStyle name="Moeda 8 3 2 2" xfId="709"/>
    <cellStyle name="Moeda 8 3 2 3" xfId="1266"/>
    <cellStyle name="Moeda 8 3 2 4" xfId="1267"/>
    <cellStyle name="Moeda 8 3 2 5" xfId="1268"/>
    <cellStyle name="Moeda 8 3 2 6" xfId="1269"/>
    <cellStyle name="Moeda 8 3 2 7" xfId="1270"/>
    <cellStyle name="Moeda 8 3 2 8" xfId="1271"/>
    <cellStyle name="Moeda 8 3 2 9" xfId="1272"/>
    <cellStyle name="Moeda 8 3 3" xfId="431"/>
    <cellStyle name="Moeda 8 3 3 2" xfId="459"/>
    <cellStyle name="Moeda 8 3 3 2 2" xfId="799"/>
    <cellStyle name="Moeda 8 3 3 3" xfId="787"/>
    <cellStyle name="Moeda 8 3 3 3 2" xfId="1274"/>
    <cellStyle name="Moeda 8 3 3 3 2 2" xfId="2827"/>
    <cellStyle name="Moeda 8 3 3 3 2 3" xfId="2674"/>
    <cellStyle name="Moeda 8 3 3 3 2 4" xfId="2605"/>
    <cellStyle name="Moeda 8 3 3 3 2 5" xfId="2538"/>
    <cellStyle name="Moeda 8 3 3 4" xfId="1275"/>
    <cellStyle name="Moeda 8 3 3 4 2" xfId="2518"/>
    <cellStyle name="Moeda 8 3 3 4 3" xfId="2675"/>
    <cellStyle name="Moeda 8 3 3 5" xfId="1273"/>
    <cellStyle name="Moeda 8 3 3 5 2" xfId="2826"/>
    <cellStyle name="Moeda 8 3 3 5 3" xfId="2673"/>
    <cellStyle name="Moeda 8 3 3 5 4" xfId="2604"/>
    <cellStyle name="Moeda 8 3 3 5 5" xfId="2537"/>
    <cellStyle name="Moeda 8 3 4" xfId="432"/>
    <cellStyle name="Moeda 8 3 4 2" xfId="460"/>
    <cellStyle name="Moeda 8 3 4 2 2" xfId="800"/>
    <cellStyle name="Moeda 8 3 4 3" xfId="788"/>
    <cellStyle name="Moeda 8 3 5" xfId="461"/>
    <cellStyle name="Moeda 8 3 5 2" xfId="462"/>
    <cellStyle name="Moeda 8 3 5 2 2" xfId="801"/>
    <cellStyle name="Moeda 8 3 5 3" xfId="1276"/>
    <cellStyle name="Moeda 8 3 5 3 2" xfId="2828"/>
    <cellStyle name="Moeda 8 3 5 3 3" xfId="2676"/>
    <cellStyle name="Moeda 8 3 5 3 4" xfId="2606"/>
    <cellStyle name="Moeda 8 3 5 3 5" xfId="2539"/>
    <cellStyle name="Moeda 8 3 6" xfId="463"/>
    <cellStyle name="Moeda 8 3 6 2" xfId="464"/>
    <cellStyle name="Moeda 8 3 6 2 2" xfId="803"/>
    <cellStyle name="Moeda 8 3 6 3" xfId="802"/>
    <cellStyle name="Moeda 8 3 6 3 2" xfId="1278"/>
    <cellStyle name="Moeda 8 3 6 3 2 2" xfId="2830"/>
    <cellStyle name="Moeda 8 3 6 3 2 3" xfId="2678"/>
    <cellStyle name="Moeda 8 3 6 3 2 4" xfId="2608"/>
    <cellStyle name="Moeda 8 3 6 3 2 5" xfId="2541"/>
    <cellStyle name="Moeda 8 3 6 4" xfId="1279"/>
    <cellStyle name="Moeda 8 3 6 4 2" xfId="2517"/>
    <cellStyle name="Moeda 8 3 6 4 3" xfId="2679"/>
    <cellStyle name="Moeda 8 3 6 5" xfId="1277"/>
    <cellStyle name="Moeda 8 3 6 5 2" xfId="2829"/>
    <cellStyle name="Moeda 8 3 6 5 3" xfId="2677"/>
    <cellStyle name="Moeda 8 3 6 5 4" xfId="2607"/>
    <cellStyle name="Moeda 8 3 6 5 5" xfId="2540"/>
    <cellStyle name="Moeda 8 3 7" xfId="465"/>
    <cellStyle name="Moeda 8 3 7 2" xfId="1281"/>
    <cellStyle name="Moeda 8 3 7 3" xfId="1280"/>
    <cellStyle name="Moeda 8 3 7 3 2" xfId="2831"/>
    <cellStyle name="Moeda 8 3 7 3 3" xfId="2680"/>
    <cellStyle name="Moeda 8 3 7 3 4" xfId="2609"/>
    <cellStyle name="Moeda 8 3 7 3 5" xfId="2542"/>
    <cellStyle name="Moeda 8 3 8" xfId="466"/>
    <cellStyle name="Moeda 8 3 8 2" xfId="1282"/>
    <cellStyle name="Moeda 8 3 8 3" xfId="1283"/>
    <cellStyle name="Moeda 8 3 8 4" xfId="1284"/>
    <cellStyle name="Moeda 8 3 8 4 2" xfId="2516"/>
    <cellStyle name="Moeda 8 3 8 4 3" xfId="2681"/>
    <cellStyle name="Moeda 8 3 8 5" xfId="1285"/>
    <cellStyle name="Moeda 8 3 9" xfId="467"/>
    <cellStyle name="Moeda 8 3 9 2" xfId="1286"/>
    <cellStyle name="Moeda 8 3 9 2 2" xfId="2832"/>
    <cellStyle name="Moeda 8 3 9 2 3" xfId="2682"/>
    <cellStyle name="Moeda 8 3 9 2 4" xfId="2610"/>
    <cellStyle name="Moeda 8 3 9 2 5" xfId="2543"/>
    <cellStyle name="Moeda 8 4" xfId="1287"/>
    <cellStyle name="Moeda 8 5" xfId="1288"/>
    <cellStyle name="Moeda 8 6" xfId="1289"/>
    <cellStyle name="Moeda 8 7" xfId="1290"/>
    <cellStyle name="Moeda 8 8" xfId="1291"/>
    <cellStyle name="Moeda 8 9" xfId="1292"/>
    <cellStyle name="Moeda 9" xfId="84"/>
    <cellStyle name="Moeda 9 10" xfId="1294"/>
    <cellStyle name="Moeda 9 10 2" xfId="2515"/>
    <cellStyle name="Moeda 9 10 3" xfId="2684"/>
    <cellStyle name="Moeda 9 11" xfId="1295"/>
    <cellStyle name="Moeda 9 11 2" xfId="2514"/>
    <cellStyle name="Moeda 9 11 3" xfId="2685"/>
    <cellStyle name="Moeda 9 12" xfId="1293"/>
    <cellStyle name="Moeda 9 12 2" xfId="2833"/>
    <cellStyle name="Moeda 9 12 3" xfId="2683"/>
    <cellStyle name="Moeda 9 12 4" xfId="2611"/>
    <cellStyle name="Moeda 9 12 5" xfId="2544"/>
    <cellStyle name="Moeda 9 2" xfId="85"/>
    <cellStyle name="Moeda 9 2 2" xfId="710"/>
    <cellStyle name="Moeda 9 2 3" xfId="1296"/>
    <cellStyle name="Moeda 9 2 4" xfId="1297"/>
    <cellStyle name="Moeda 9 2 5" xfId="1298"/>
    <cellStyle name="Moeda 9 2 6" xfId="1299"/>
    <cellStyle name="Moeda 9 2 7" xfId="1300"/>
    <cellStyle name="Moeda 9 2 8" xfId="1301"/>
    <cellStyle name="Moeda 9 2 9" xfId="1302"/>
    <cellStyle name="Moeda 9 3" xfId="433"/>
    <cellStyle name="Moeda 9 3 2" xfId="468"/>
    <cellStyle name="Moeda 9 3 2 2" xfId="804"/>
    <cellStyle name="Moeda 9 3 3" xfId="789"/>
    <cellStyle name="Moeda 9 3 3 2" xfId="1304"/>
    <cellStyle name="Moeda 9 3 3 2 2" xfId="2835"/>
    <cellStyle name="Moeda 9 3 3 2 3" xfId="2687"/>
    <cellStyle name="Moeda 9 3 3 2 4" xfId="2613"/>
    <cellStyle name="Moeda 9 3 3 2 5" xfId="2546"/>
    <cellStyle name="Moeda 9 3 4" xfId="1305"/>
    <cellStyle name="Moeda 9 3 4 2" xfId="2513"/>
    <cellStyle name="Moeda 9 3 4 3" xfId="2688"/>
    <cellStyle name="Moeda 9 3 5" xfId="1303"/>
    <cellStyle name="Moeda 9 3 5 2" xfId="2834"/>
    <cellStyle name="Moeda 9 3 5 3" xfId="2686"/>
    <cellStyle name="Moeda 9 3 5 4" xfId="2612"/>
    <cellStyle name="Moeda 9 3 5 5" xfId="2545"/>
    <cellStyle name="Moeda 9 4" xfId="434"/>
    <cellStyle name="Moeda 9 4 2" xfId="469"/>
    <cellStyle name="Moeda 9 4 2 2" xfId="805"/>
    <cellStyle name="Moeda 9 4 3" xfId="790"/>
    <cellStyle name="Moeda 9 5" xfId="470"/>
    <cellStyle name="Moeda 9 5 2" xfId="471"/>
    <cellStyle name="Moeda 9 5 2 2" xfId="806"/>
    <cellStyle name="Moeda 9 5 3" xfId="1306"/>
    <cellStyle name="Moeda 9 5 3 2" xfId="2836"/>
    <cellStyle name="Moeda 9 5 3 3" xfId="2689"/>
    <cellStyle name="Moeda 9 5 3 4" xfId="2614"/>
    <cellStyle name="Moeda 9 5 3 5" xfId="2547"/>
    <cellStyle name="Moeda 9 6" xfId="472"/>
    <cellStyle name="Moeda 9 6 2" xfId="473"/>
    <cellStyle name="Moeda 9 6 2 2" xfId="808"/>
    <cellStyle name="Moeda 9 6 3" xfId="807"/>
    <cellStyle name="Moeda 9 6 3 2" xfId="1308"/>
    <cellStyle name="Moeda 9 6 3 2 2" xfId="2838"/>
    <cellStyle name="Moeda 9 6 3 2 3" xfId="2691"/>
    <cellStyle name="Moeda 9 6 3 2 4" xfId="2616"/>
    <cellStyle name="Moeda 9 6 3 2 5" xfId="2549"/>
    <cellStyle name="Moeda 9 6 4" xfId="1309"/>
    <cellStyle name="Moeda 9 6 4 2" xfId="2512"/>
    <cellStyle name="Moeda 9 6 4 3" xfId="2692"/>
    <cellStyle name="Moeda 9 6 5" xfId="1307"/>
    <cellStyle name="Moeda 9 6 5 2" xfId="2837"/>
    <cellStyle name="Moeda 9 6 5 3" xfId="2690"/>
    <cellStyle name="Moeda 9 6 5 4" xfId="2615"/>
    <cellStyle name="Moeda 9 6 5 5" xfId="2548"/>
    <cellStyle name="Moeda 9 7" xfId="474"/>
    <cellStyle name="Moeda 9 7 2" xfId="1311"/>
    <cellStyle name="Moeda 9 7 3" xfId="1310"/>
    <cellStyle name="Moeda 9 7 3 2" xfId="2839"/>
    <cellStyle name="Moeda 9 7 3 3" xfId="2693"/>
    <cellStyle name="Moeda 9 7 3 4" xfId="2617"/>
    <cellStyle name="Moeda 9 7 3 5" xfId="2550"/>
    <cellStyle name="Moeda 9 8" xfId="475"/>
    <cellStyle name="Moeda 9 8 2" xfId="1313"/>
    <cellStyle name="Moeda 9 8 3" xfId="1314"/>
    <cellStyle name="Moeda 9 8 4" xfId="1315"/>
    <cellStyle name="Moeda 9 8 4 2" xfId="2511"/>
    <cellStyle name="Moeda 9 8 4 3" xfId="2694"/>
    <cellStyle name="Moeda 9 8 5" xfId="1316"/>
    <cellStyle name="Moeda 9 9" xfId="476"/>
    <cellStyle name="Moeda 9 9 2" xfId="1317"/>
    <cellStyle name="Moeda 9 9 2 2" xfId="2840"/>
    <cellStyle name="Moeda 9 9 2 3" xfId="2695"/>
    <cellStyle name="Moeda 9 9 2 4" xfId="2618"/>
    <cellStyle name="Moeda 9 9 2 5" xfId="2551"/>
    <cellStyle name="Neutra 2" xfId="412"/>
    <cellStyle name="Neutra 2 2" xfId="2937"/>
    <cellStyle name="Neutral" xfId="413"/>
    <cellStyle name="Normal" xfId="0" builtinId="0"/>
    <cellStyle name="Normal - Style1" xfId="163"/>
    <cellStyle name="Normal 10" xfId="164"/>
    <cellStyle name="Normal 10 2" xfId="477"/>
    <cellStyle name="Normal 10 2 2" xfId="809"/>
    <cellStyle name="Normal 10 3" xfId="738"/>
    <cellStyle name="Normal 10 3 2" xfId="1320"/>
    <cellStyle name="Normal 10 4" xfId="1321"/>
    <cellStyle name="Normal 10 5" xfId="1319"/>
    <cellStyle name="Normal 100" xfId="165"/>
    <cellStyle name="Normal 101" xfId="166"/>
    <cellStyle name="Normal 102" xfId="167"/>
    <cellStyle name="Normal 103" xfId="168"/>
    <cellStyle name="Normal 104" xfId="169"/>
    <cellStyle name="Normal 105" xfId="170"/>
    <cellStyle name="Normal 106" xfId="171"/>
    <cellStyle name="Normal 107" xfId="172"/>
    <cellStyle name="Normal 108" xfId="173"/>
    <cellStyle name="Normal 109" xfId="174"/>
    <cellStyle name="Normal 11" xfId="175"/>
    <cellStyle name="Normal 11 2" xfId="176"/>
    <cellStyle name="Normal 11 2 2" xfId="740"/>
    <cellStyle name="Normal 11 3" xfId="478"/>
    <cellStyle name="Normal 11 3 2" xfId="810"/>
    <cellStyle name="Normal 11 4" xfId="739"/>
    <cellStyle name="Normal 11 4 2" xfId="1324"/>
    <cellStyle name="Normal 11 5" xfId="1325"/>
    <cellStyle name="Normal 11 6" xfId="1323"/>
    <cellStyle name="Normal 11 7" xfId="3016"/>
    <cellStyle name="Normal 11 7 2" xfId="3019"/>
    <cellStyle name="Normal 110" xfId="177"/>
    <cellStyle name="Normal 111" xfId="178"/>
    <cellStyle name="Normal 112" xfId="179"/>
    <cellStyle name="Normal 113" xfId="180"/>
    <cellStyle name="Normal 114" xfId="181"/>
    <cellStyle name="Normal 115" xfId="182"/>
    <cellStyle name="Normal 116" xfId="183"/>
    <cellStyle name="Normal 117" xfId="184"/>
    <cellStyle name="Normal 118" xfId="185"/>
    <cellStyle name="Normal 119" xfId="186"/>
    <cellStyle name="Normal 12" xfId="187"/>
    <cellStyle name="Normal 12 2" xfId="188"/>
    <cellStyle name="Normal 12 2 2" xfId="742"/>
    <cellStyle name="Normal 12 3" xfId="741"/>
    <cellStyle name="Normal 12 3 2" xfId="1328"/>
    <cellStyle name="Normal 12 3 2 2" xfId="2842"/>
    <cellStyle name="Normal 12 3 2 3" xfId="2697"/>
    <cellStyle name="Normal 12 3 2 4" xfId="2620"/>
    <cellStyle name="Normal 12 3 2 5" xfId="2553"/>
    <cellStyle name="Normal 12 4" xfId="1329"/>
    <cellStyle name="Normal 12 4 2" xfId="2510"/>
    <cellStyle name="Normal 12 4 3" xfId="2698"/>
    <cellStyle name="Normal 12 5" xfId="1327"/>
    <cellStyle name="Normal 12 5 2" xfId="2841"/>
    <cellStyle name="Normal 12 5 3" xfId="2696"/>
    <cellStyle name="Normal 12 5 4" xfId="2619"/>
    <cellStyle name="Normal 12 5 5" xfId="2552"/>
    <cellStyle name="Normal 120" xfId="189"/>
    <cellStyle name="Normal 121" xfId="190"/>
    <cellStyle name="Normal 122" xfId="191"/>
    <cellStyle name="Normal 123" xfId="192"/>
    <cellStyle name="Normal 124" xfId="193"/>
    <cellStyle name="Normal 125" xfId="344"/>
    <cellStyle name="Normal 125 2" xfId="781"/>
    <cellStyle name="Normal 125 2 2" xfId="1331"/>
    <cellStyle name="Normal 125 3" xfId="1332"/>
    <cellStyle name="Normal 125 4" xfId="1333"/>
    <cellStyle name="Normal 125 5" xfId="1330"/>
    <cellStyle name="Normal 126" xfId="427"/>
    <cellStyle name="Normal 126 2" xfId="784"/>
    <cellStyle name="Normal 126 2 2" xfId="1335"/>
    <cellStyle name="Normal 126 3" xfId="1336"/>
    <cellStyle name="Normal 126 4" xfId="1337"/>
    <cellStyle name="Normal 126 5" xfId="1334"/>
    <cellStyle name="Normal 127" xfId="479"/>
    <cellStyle name="Normal 127 2" xfId="926"/>
    <cellStyle name="Normal 127 2 2" xfId="1339"/>
    <cellStyle name="Normal 127 3" xfId="1340"/>
    <cellStyle name="Normal 127 4" xfId="1341"/>
    <cellStyle name="Normal 127 5" xfId="1342"/>
    <cellStyle name="Normal 127 6" xfId="1338"/>
    <cellStyle name="Normal 128" xfId="480"/>
    <cellStyle name="Normal 128 2" xfId="927"/>
    <cellStyle name="Normal 128 2 2" xfId="1344"/>
    <cellStyle name="Normal 128 3" xfId="1345"/>
    <cellStyle name="Normal 128 4" xfId="1346"/>
    <cellStyle name="Normal 128 5" xfId="1347"/>
    <cellStyle name="Normal 128 6" xfId="1343"/>
    <cellStyle name="Normal 129" xfId="481"/>
    <cellStyle name="Normal 129 2" xfId="928"/>
    <cellStyle name="Normal 13" xfId="194"/>
    <cellStyle name="Normal 13 2" xfId="195"/>
    <cellStyle name="Normal 13 2 2" xfId="1350"/>
    <cellStyle name="Normal 13 2 3" xfId="1351"/>
    <cellStyle name="Normal 13 2 4" xfId="1352"/>
    <cellStyle name="Normal 13 2 5" xfId="1349"/>
    <cellStyle name="Normal 13 3" xfId="1353"/>
    <cellStyle name="Normal 13 4" xfId="1354"/>
    <cellStyle name="Normal 13 4 2" xfId="2509"/>
    <cellStyle name="Normal 13 4 3" xfId="2700"/>
    <cellStyle name="Normal 13 5" xfId="1355"/>
    <cellStyle name="Normal 13 5 2" xfId="2508"/>
    <cellStyle name="Normal 13 5 3" xfId="2701"/>
    <cellStyle name="Normal 13 6" xfId="1348"/>
    <cellStyle name="Normal 13 6 2" xfId="2843"/>
    <cellStyle name="Normal 13 6 3" xfId="2699"/>
    <cellStyle name="Normal 13 6 4" xfId="2621"/>
    <cellStyle name="Normal 13 6 5" xfId="2554"/>
    <cellStyle name="Normal 130" xfId="482"/>
    <cellStyle name="Normal 130 2" xfId="929"/>
    <cellStyle name="Normal 131" xfId="483"/>
    <cellStyle name="Normal 131 2" xfId="930"/>
    <cellStyle name="Normal 131 2 2" xfId="1357"/>
    <cellStyle name="Normal 131 3" xfId="1358"/>
    <cellStyle name="Normal 131 4" xfId="1359"/>
    <cellStyle name="Normal 131 5" xfId="1360"/>
    <cellStyle name="Normal 131 6" xfId="1356"/>
    <cellStyle name="Normal 132" xfId="484"/>
    <cellStyle name="Normal 132 2" xfId="931"/>
    <cellStyle name="Normal 133" xfId="485"/>
    <cellStyle name="Normal 133 2" xfId="932"/>
    <cellStyle name="Normal 134" xfId="486"/>
    <cellStyle name="Normal 134 2" xfId="933"/>
    <cellStyle name="Normal 134 2 2" xfId="1362"/>
    <cellStyle name="Normal 134 3" xfId="1363"/>
    <cellStyle name="Normal 134 4" xfId="1364"/>
    <cellStyle name="Normal 134 5" xfId="1365"/>
    <cellStyle name="Normal 134 6" xfId="1361"/>
    <cellStyle name="Normal 135" xfId="487"/>
    <cellStyle name="Normal 135 2" xfId="934"/>
    <cellStyle name="Normal 136" xfId="488"/>
    <cellStyle name="Normal 136 2" xfId="935"/>
    <cellStyle name="Normal 137" xfId="489"/>
    <cellStyle name="Normal 137 2" xfId="936"/>
    <cellStyle name="Normal 137 2 2" xfId="1367"/>
    <cellStyle name="Normal 137 3" xfId="1368"/>
    <cellStyle name="Normal 137 4" xfId="1369"/>
    <cellStyle name="Normal 137 5" xfId="1370"/>
    <cellStyle name="Normal 137 6" xfId="1366"/>
    <cellStyle name="Normal 138" xfId="490"/>
    <cellStyle name="Normal 138 2" xfId="937"/>
    <cellStyle name="Normal 139" xfId="491"/>
    <cellStyle name="Normal 139 2" xfId="938"/>
    <cellStyle name="Normal 14" xfId="196"/>
    <cellStyle name="Normal 14 2" xfId="197"/>
    <cellStyle name="Normal 14 3" xfId="1372"/>
    <cellStyle name="Normal 14 4" xfId="1373"/>
    <cellStyle name="Normal 14 5" xfId="1374"/>
    <cellStyle name="Normal 14 5 2" xfId="2507"/>
    <cellStyle name="Normal 14 5 3" xfId="2703"/>
    <cellStyle name="Normal 14 6" xfId="1375"/>
    <cellStyle name="Normal 14 6 2" xfId="2506"/>
    <cellStyle name="Normal 14 6 3" xfId="2704"/>
    <cellStyle name="Normal 14 7" xfId="1371"/>
    <cellStyle name="Normal 14 7 2" xfId="2844"/>
    <cellStyle name="Normal 14 7 3" xfId="2702"/>
    <cellStyle name="Normal 14 7 4" xfId="2622"/>
    <cellStyle name="Normal 14 7 5" xfId="2555"/>
    <cellStyle name="Normal 140" xfId="492"/>
    <cellStyle name="Normal 140 2" xfId="939"/>
    <cellStyle name="Normal 140 2 2" xfId="1377"/>
    <cellStyle name="Normal 140 3" xfId="1378"/>
    <cellStyle name="Normal 140 4" xfId="1379"/>
    <cellStyle name="Normal 140 5" xfId="1380"/>
    <cellStyle name="Normal 140 6" xfId="1376"/>
    <cellStyle name="Normal 141" xfId="493"/>
    <cellStyle name="Normal 141 2" xfId="1382"/>
    <cellStyle name="Normal 141 3" xfId="1383"/>
    <cellStyle name="Normal 141 3 2" xfId="2505"/>
    <cellStyle name="Normal 141 3 3" xfId="2705"/>
    <cellStyle name="Normal 141 4" xfId="1384"/>
    <cellStyle name="Normal 141 5" xfId="1381"/>
    <cellStyle name="Normal 142" xfId="494"/>
    <cellStyle name="Normal 142 2" xfId="1386"/>
    <cellStyle name="Normal 142 3" xfId="1387"/>
    <cellStyle name="Normal 142 3 2" xfId="2504"/>
    <cellStyle name="Normal 142 3 3" xfId="2706"/>
    <cellStyle name="Normal 142 4" xfId="1388"/>
    <cellStyle name="Normal 142 5" xfId="1385"/>
    <cellStyle name="Normal 143" xfId="495"/>
    <cellStyle name="Normal 143 2" xfId="940"/>
    <cellStyle name="Normal 143 2 2" xfId="1390"/>
    <cellStyle name="Normal 143 3" xfId="1391"/>
    <cellStyle name="Normal 143 4" xfId="1392"/>
    <cellStyle name="Normal 143 5" xfId="1393"/>
    <cellStyle name="Normal 143 6" xfId="1389"/>
    <cellStyle name="Normal 144" xfId="496"/>
    <cellStyle name="Normal 144 2" xfId="1395"/>
    <cellStyle name="Normal 144 3" xfId="1396"/>
    <cellStyle name="Normal 144 3 2" xfId="2503"/>
    <cellStyle name="Normal 144 3 3" xfId="2707"/>
    <cellStyle name="Normal 144 4" xfId="1397"/>
    <cellStyle name="Normal 144 5" xfId="1394"/>
    <cellStyle name="Normal 145" xfId="497"/>
    <cellStyle name="Normal 145 2" xfId="1399"/>
    <cellStyle name="Normal 145 3" xfId="1400"/>
    <cellStyle name="Normal 145 3 2" xfId="2502"/>
    <cellStyle name="Normal 145 3 3" xfId="2708"/>
    <cellStyle name="Normal 145 4" xfId="1401"/>
    <cellStyle name="Normal 145 5" xfId="1398"/>
    <cellStyle name="Normal 146" xfId="498"/>
    <cellStyle name="Normal 146 2" xfId="1402"/>
    <cellStyle name="Normal 146 3" xfId="1403"/>
    <cellStyle name="Normal 146 4" xfId="1404"/>
    <cellStyle name="Normal 146 4 2" xfId="2501"/>
    <cellStyle name="Normal 146 4 3" xfId="2709"/>
    <cellStyle name="Normal 146 5" xfId="1405"/>
    <cellStyle name="Normal 147" xfId="499"/>
    <cellStyle name="Normal 147 2" xfId="1407"/>
    <cellStyle name="Normal 147 3" xfId="1408"/>
    <cellStyle name="Normal 147 3 2" xfId="2500"/>
    <cellStyle name="Normal 147 3 3" xfId="2710"/>
    <cellStyle name="Normal 147 4" xfId="1409"/>
    <cellStyle name="Normal 147 5" xfId="1406"/>
    <cellStyle name="Normal 148" xfId="500"/>
    <cellStyle name="Normal 148 2" xfId="1411"/>
    <cellStyle name="Normal 148 3" xfId="1412"/>
    <cellStyle name="Normal 148 3 2" xfId="2499"/>
    <cellStyle name="Normal 148 3 3" xfId="2711"/>
    <cellStyle name="Normal 148 4" xfId="1413"/>
    <cellStyle name="Normal 148 5" xfId="1410"/>
    <cellStyle name="Normal 149" xfId="501"/>
    <cellStyle name="Normal 149 2" xfId="1414"/>
    <cellStyle name="Normal 149 3" xfId="1415"/>
    <cellStyle name="Normal 149 4" xfId="1416"/>
    <cellStyle name="Normal 149 4 2" xfId="2498"/>
    <cellStyle name="Normal 149 4 3" xfId="2712"/>
    <cellStyle name="Normal 149 5" xfId="1417"/>
    <cellStyle name="Normal 15" xfId="198"/>
    <cellStyle name="Normal 15 2" xfId="199"/>
    <cellStyle name="Normal 15 3" xfId="1418"/>
    <cellStyle name="Normal 15 4" xfId="1419"/>
    <cellStyle name="Normal 15 4 2" xfId="1420"/>
    <cellStyle name="Normal 15 4 3" xfId="2713"/>
    <cellStyle name="Normal 15 5" xfId="1421"/>
    <cellStyle name="Normal 150" xfId="502"/>
    <cellStyle name="Normal 150 2" xfId="1423"/>
    <cellStyle name="Normal 150 3" xfId="1424"/>
    <cellStyle name="Normal 150 3 2" xfId="2497"/>
    <cellStyle name="Normal 150 3 3" xfId="2714"/>
    <cellStyle name="Normal 150 4" xfId="1425"/>
    <cellStyle name="Normal 150 5" xfId="1422"/>
    <cellStyle name="Normal 151" xfId="503"/>
    <cellStyle name="Normal 151 2" xfId="1427"/>
    <cellStyle name="Normal 151 3" xfId="1428"/>
    <cellStyle name="Normal 151 3 2" xfId="2496"/>
    <cellStyle name="Normal 151 3 3" xfId="2715"/>
    <cellStyle name="Normal 151 4" xfId="1429"/>
    <cellStyle name="Normal 151 5" xfId="1426"/>
    <cellStyle name="Normal 152" xfId="504"/>
    <cellStyle name="Normal 152 2" xfId="1430"/>
    <cellStyle name="Normal 152 3" xfId="1431"/>
    <cellStyle name="Normal 152 4" xfId="1432"/>
    <cellStyle name="Normal 152 4 2" xfId="2495"/>
    <cellStyle name="Normal 152 4 3" xfId="2716"/>
    <cellStyle name="Normal 152 5" xfId="1433"/>
    <cellStyle name="Normal 153" xfId="505"/>
    <cellStyle name="Normal 153 2" xfId="1435"/>
    <cellStyle name="Normal 153 3" xfId="1436"/>
    <cellStyle name="Normal 153 3 2" xfId="2494"/>
    <cellStyle name="Normal 153 3 3" xfId="2717"/>
    <cellStyle name="Normal 153 4" xfId="1437"/>
    <cellStyle name="Normal 153 5" xfId="1434"/>
    <cellStyle name="Normal 154" xfId="506"/>
    <cellStyle name="Normal 154 2" xfId="1439"/>
    <cellStyle name="Normal 154 3" xfId="1440"/>
    <cellStyle name="Normal 154 3 2" xfId="2493"/>
    <cellStyle name="Normal 154 3 3" xfId="2718"/>
    <cellStyle name="Normal 154 4" xfId="1441"/>
    <cellStyle name="Normal 154 5" xfId="1438"/>
    <cellStyle name="Normal 155" xfId="507"/>
    <cellStyle name="Normal 155 2" xfId="1443"/>
    <cellStyle name="Normal 155 3" xfId="1444"/>
    <cellStyle name="Normal 155 4" xfId="1445"/>
    <cellStyle name="Normal 155 5" xfId="1446"/>
    <cellStyle name="Normal 155 5 2" xfId="2492"/>
    <cellStyle name="Normal 155 5 3" xfId="2719"/>
    <cellStyle name="Normal 155 6" xfId="1447"/>
    <cellStyle name="Normal 155 7" xfId="1442"/>
    <cellStyle name="Normal 156" xfId="508"/>
    <cellStyle name="Normal 156 2" xfId="1449"/>
    <cellStyle name="Normal 156 3" xfId="1450"/>
    <cellStyle name="Normal 156 3 2" xfId="2491"/>
    <cellStyle name="Normal 156 3 3" xfId="2720"/>
    <cellStyle name="Normal 156 4" xfId="1451"/>
    <cellStyle name="Normal 156 5" xfId="1448"/>
    <cellStyle name="Normal 157" xfId="509"/>
    <cellStyle name="Normal 157 2" xfId="1452"/>
    <cellStyle name="Normal 157 3" xfId="1453"/>
    <cellStyle name="Normal 157 3 2" xfId="2490"/>
    <cellStyle name="Normal 157 3 3" xfId="2721"/>
    <cellStyle name="Normal 157 4" xfId="1454"/>
    <cellStyle name="Normal 158" xfId="510"/>
    <cellStyle name="Normal 158 2" xfId="1455"/>
    <cellStyle name="Normal 158 3" xfId="1456"/>
    <cellStyle name="Normal 158 3 2" xfId="2489"/>
    <cellStyle name="Normal 158 3 3" xfId="2722"/>
    <cellStyle name="Normal 158 4" xfId="1457"/>
    <cellStyle name="Normal 159" xfId="511"/>
    <cellStyle name="Normal 159 2" xfId="1459"/>
    <cellStyle name="Normal 159 3" xfId="1460"/>
    <cellStyle name="Normal 159 3 2" xfId="2488"/>
    <cellStyle name="Normal 159 3 3" xfId="2723"/>
    <cellStyle name="Normal 159 4" xfId="1461"/>
    <cellStyle name="Normal 159 5" xfId="1458"/>
    <cellStyle name="Normal 16" xfId="200"/>
    <cellStyle name="Normal 16 2" xfId="201"/>
    <cellStyle name="Normal 160" xfId="512"/>
    <cellStyle name="Normal 160 2" xfId="1463"/>
    <cellStyle name="Normal 160 3" xfId="1464"/>
    <cellStyle name="Normal 160 3 2" xfId="2487"/>
    <cellStyle name="Normal 160 3 3" xfId="2724"/>
    <cellStyle name="Normal 160 4" xfId="1465"/>
    <cellStyle name="Normal 160 5" xfId="1462"/>
    <cellStyle name="Normal 161" xfId="513"/>
    <cellStyle name="Normal 161 2" xfId="1467"/>
    <cellStyle name="Normal 161 3" xfId="1468"/>
    <cellStyle name="Normal 161 3 2" xfId="2486"/>
    <cellStyle name="Normal 161 3 3" xfId="2725"/>
    <cellStyle name="Normal 161 4" xfId="1469"/>
    <cellStyle name="Normal 161 5" xfId="1466"/>
    <cellStyle name="Normal 162" xfId="514"/>
    <cellStyle name="Normal 162 2" xfId="1471"/>
    <cellStyle name="Normal 162 3" xfId="1472"/>
    <cellStyle name="Normal 162 3 2" xfId="2485"/>
    <cellStyle name="Normal 162 3 3" xfId="2726"/>
    <cellStyle name="Normal 162 4" xfId="1473"/>
    <cellStyle name="Normal 162 5" xfId="1470"/>
    <cellStyle name="Normal 163" xfId="515"/>
    <cellStyle name="Normal 163 2" xfId="1475"/>
    <cellStyle name="Normal 163 3" xfId="1476"/>
    <cellStyle name="Normal 163 3 2" xfId="2484"/>
    <cellStyle name="Normal 163 3 3" xfId="2727"/>
    <cellStyle name="Normal 163 4" xfId="1477"/>
    <cellStyle name="Normal 163 5" xfId="1474"/>
    <cellStyle name="Normal 164" xfId="516"/>
    <cellStyle name="Normal 164 2" xfId="1478"/>
    <cellStyle name="Normal 164 3" xfId="1479"/>
    <cellStyle name="Normal 164 4" xfId="1480"/>
    <cellStyle name="Normal 164 4 2" xfId="2483"/>
    <cellStyle name="Normal 164 4 3" xfId="2728"/>
    <cellStyle name="Normal 164 5" xfId="1481"/>
    <cellStyle name="Normal 165" xfId="517"/>
    <cellStyle name="Normal 165 2" xfId="1482"/>
    <cellStyle name="Normal 165 3" xfId="1483"/>
    <cellStyle name="Normal 165 4" xfId="1484"/>
    <cellStyle name="Normal 165 4 2" xfId="2482"/>
    <cellStyle name="Normal 165 4 3" xfId="2729"/>
    <cellStyle name="Normal 165 5" xfId="1485"/>
    <cellStyle name="Normal 166" xfId="518"/>
    <cellStyle name="Normal 166 2" xfId="1487"/>
    <cellStyle name="Normal 166 3" xfId="1488"/>
    <cellStyle name="Normal 166 3 2" xfId="2481"/>
    <cellStyle name="Normal 166 3 3" xfId="2730"/>
    <cellStyle name="Normal 166 4" xfId="1489"/>
    <cellStyle name="Normal 166 5" xfId="1486"/>
    <cellStyle name="Normal 167" xfId="519"/>
    <cellStyle name="Normal 167 2" xfId="1491"/>
    <cellStyle name="Normal 167 3" xfId="1492"/>
    <cellStyle name="Normal 167 3 2" xfId="2480"/>
    <cellStyle name="Normal 167 3 3" xfId="2731"/>
    <cellStyle name="Normal 167 4" xfId="1493"/>
    <cellStyle name="Normal 167 5" xfId="1490"/>
    <cellStyle name="Normal 168" xfId="520"/>
    <cellStyle name="Normal 168 2" xfId="1494"/>
    <cellStyle name="Normal 168 3" xfId="1495"/>
    <cellStyle name="Normal 168 4" xfId="1496"/>
    <cellStyle name="Normal 168 4 2" xfId="2479"/>
    <cellStyle name="Normal 168 4 3" xfId="2732"/>
    <cellStyle name="Normal 168 5" xfId="1497"/>
    <cellStyle name="Normal 169" xfId="521"/>
    <cellStyle name="Normal 169 2" xfId="1499"/>
    <cellStyle name="Normal 169 3" xfId="1500"/>
    <cellStyle name="Normal 169 3 2" xfId="2478"/>
    <cellStyle name="Normal 169 3 3" xfId="2733"/>
    <cellStyle name="Normal 169 4" xfId="1501"/>
    <cellStyle name="Normal 169 5" xfId="1498"/>
    <cellStyle name="Normal 17" xfId="202"/>
    <cellStyle name="Normal 17 2" xfId="743"/>
    <cellStyle name="Normal 170" xfId="522"/>
    <cellStyle name="Normal 170 2" xfId="1502"/>
    <cellStyle name="Normal 170 3" xfId="1503"/>
    <cellStyle name="Normal 170 4" xfId="1504"/>
    <cellStyle name="Normal 170 4 2" xfId="2477"/>
    <cellStyle name="Normal 170 4 3" xfId="2734"/>
    <cellStyle name="Normal 170 5" xfId="1505"/>
    <cellStyle name="Normal 171" xfId="523"/>
    <cellStyle name="Normal 171 2" xfId="1507"/>
    <cellStyle name="Normal 171 3" xfId="1508"/>
    <cellStyle name="Normal 171 3 2" xfId="2476"/>
    <cellStyle name="Normal 171 3 3" xfId="2735"/>
    <cellStyle name="Normal 171 4" xfId="1509"/>
    <cellStyle name="Normal 171 5" xfId="1506"/>
    <cellStyle name="Normal 172" xfId="524"/>
    <cellStyle name="Normal 172 2" xfId="1510"/>
    <cellStyle name="Normal 172 3" xfId="1511"/>
    <cellStyle name="Normal 172 4" xfId="1512"/>
    <cellStyle name="Normal 172 4 2" xfId="2475"/>
    <cellStyle name="Normal 172 4 3" xfId="2736"/>
    <cellStyle name="Normal 172 5" xfId="1513"/>
    <cellStyle name="Normal 173" xfId="525"/>
    <cellStyle name="Normal 173 2" xfId="1515"/>
    <cellStyle name="Normal 173 3" xfId="1516"/>
    <cellStyle name="Normal 173 3 2" xfId="2474"/>
    <cellStyle name="Normal 173 3 3" xfId="2737"/>
    <cellStyle name="Normal 173 4" xfId="1517"/>
    <cellStyle name="Normal 173 5" xfId="1514"/>
    <cellStyle name="Normal 174" xfId="526"/>
    <cellStyle name="Normal 174 2" xfId="1518"/>
    <cellStyle name="Normal 174 3" xfId="1519"/>
    <cellStyle name="Normal 174 4" xfId="1520"/>
    <cellStyle name="Normal 174 4 2" xfId="2473"/>
    <cellStyle name="Normal 174 4 3" xfId="2738"/>
    <cellStyle name="Normal 174 5" xfId="1521"/>
    <cellStyle name="Normal 175" xfId="527"/>
    <cellStyle name="Normal 176" xfId="528"/>
    <cellStyle name="Normal 176 2" xfId="1522"/>
    <cellStyle name="Normal 176 3" xfId="1523"/>
    <cellStyle name="Normal 176 4" xfId="1524"/>
    <cellStyle name="Normal 176 4 2" xfId="2472"/>
    <cellStyle name="Normal 176 4 3" xfId="2739"/>
    <cellStyle name="Normal 176 5" xfId="1525"/>
    <cellStyle name="Normal 177" xfId="529"/>
    <cellStyle name="Normal 177 2" xfId="1527"/>
    <cellStyle name="Normal 177 3" xfId="1528"/>
    <cellStyle name="Normal 177 3 2" xfId="2471"/>
    <cellStyle name="Normal 177 3 3" xfId="2740"/>
    <cellStyle name="Normal 177 4" xfId="1529"/>
    <cellStyle name="Normal 177 5" xfId="1526"/>
    <cellStyle name="Normal 178" xfId="530"/>
    <cellStyle name="Normal 178 2" xfId="1531"/>
    <cellStyle name="Normal 178 3" xfId="1532"/>
    <cellStyle name="Normal 178 3 2" xfId="2470"/>
    <cellStyle name="Normal 178 3 3" xfId="2741"/>
    <cellStyle name="Normal 178 4" xfId="1533"/>
    <cellStyle name="Normal 178 5" xfId="1530"/>
    <cellStyle name="Normal 179" xfId="531"/>
    <cellStyle name="Normal 179 2" xfId="1534"/>
    <cellStyle name="Normal 179 3" xfId="1535"/>
    <cellStyle name="Normal 179 4" xfId="1536"/>
    <cellStyle name="Normal 179 4 2" xfId="2469"/>
    <cellStyle name="Normal 179 4 3" xfId="2742"/>
    <cellStyle name="Normal 179 5" xfId="1537"/>
    <cellStyle name="Normal 18" xfId="203"/>
    <cellStyle name="Normal 18 2" xfId="744"/>
    <cellStyle name="Normal 180" xfId="532"/>
    <cellStyle name="Normal 180 2" xfId="1539"/>
    <cellStyle name="Normal 180 3" xfId="1540"/>
    <cellStyle name="Normal 180 3 2" xfId="2468"/>
    <cellStyle name="Normal 180 3 3" xfId="2743"/>
    <cellStyle name="Normal 180 4" xfId="1541"/>
    <cellStyle name="Normal 180 5" xfId="1538"/>
    <cellStyle name="Normal 181" xfId="533"/>
    <cellStyle name="Normal 181 2" xfId="1543"/>
    <cellStyle name="Normal 181 3" xfId="1544"/>
    <cellStyle name="Normal 181 3 2" xfId="2467"/>
    <cellStyle name="Normal 181 3 3" xfId="2744"/>
    <cellStyle name="Normal 181 4" xfId="1545"/>
    <cellStyle name="Normal 181 5" xfId="1542"/>
    <cellStyle name="Normal 182" xfId="534"/>
    <cellStyle name="Normal 182 2" xfId="1546"/>
    <cellStyle name="Normal 182 3" xfId="1547"/>
    <cellStyle name="Normal 182 4" xfId="1548"/>
    <cellStyle name="Normal 182 4 2" xfId="2466"/>
    <cellStyle name="Normal 182 4 3" xfId="2745"/>
    <cellStyle name="Normal 182 5" xfId="1549"/>
    <cellStyle name="Normal 183" xfId="535"/>
    <cellStyle name="Normal 183 2" xfId="1551"/>
    <cellStyle name="Normal 183 3" xfId="1552"/>
    <cellStyle name="Normal 183 3 2" xfId="2465"/>
    <cellStyle name="Normal 183 3 3" xfId="2746"/>
    <cellStyle name="Normal 183 4" xfId="1553"/>
    <cellStyle name="Normal 183 5" xfId="1550"/>
    <cellStyle name="Normal 184" xfId="536"/>
    <cellStyle name="Normal 184 2" xfId="1554"/>
    <cellStyle name="Normal 184 3" xfId="1555"/>
    <cellStyle name="Normal 184 4" xfId="1556"/>
    <cellStyle name="Normal 184 4 2" xfId="2464"/>
    <cellStyle name="Normal 184 4 3" xfId="2747"/>
    <cellStyle name="Normal 184 5" xfId="1557"/>
    <cellStyle name="Normal 185" xfId="537"/>
    <cellStyle name="Normal 185 2" xfId="1559"/>
    <cellStyle name="Normal 185 3" xfId="1560"/>
    <cellStyle name="Normal 185 3 2" xfId="2463"/>
    <cellStyle name="Normal 185 3 3" xfId="2748"/>
    <cellStyle name="Normal 185 4" xfId="1561"/>
    <cellStyle name="Normal 185 5" xfId="1558"/>
    <cellStyle name="Normal 186" xfId="538"/>
    <cellStyle name="Normal 186 2" xfId="1562"/>
    <cellStyle name="Normal 186 3" xfId="1563"/>
    <cellStyle name="Normal 186 4" xfId="1564"/>
    <cellStyle name="Normal 186 4 2" xfId="2462"/>
    <cellStyle name="Normal 186 4 3" xfId="2749"/>
    <cellStyle name="Normal 186 5" xfId="1565"/>
    <cellStyle name="Normal 187" xfId="539"/>
    <cellStyle name="Normal 188" xfId="540"/>
    <cellStyle name="Normal 188 2" xfId="1567"/>
    <cellStyle name="Normal 188 3" xfId="1568"/>
    <cellStyle name="Normal 188 4" xfId="1569"/>
    <cellStyle name="Normal 188 5" xfId="1570"/>
    <cellStyle name="Normal 188 6" xfId="1566"/>
    <cellStyle name="Normal 189" xfId="541"/>
    <cellStyle name="Normal 189 2" xfId="1572"/>
    <cellStyle name="Normal 189 3" xfId="1573"/>
    <cellStyle name="Normal 189 3 2" xfId="2461"/>
    <cellStyle name="Normal 189 3 3" xfId="2750"/>
    <cellStyle name="Normal 189 4" xfId="1574"/>
    <cellStyle name="Normal 189 5" xfId="1571"/>
    <cellStyle name="Normal 19" xfId="204"/>
    <cellStyle name="Normal 19 2" xfId="745"/>
    <cellStyle name="Normal 190" xfId="542"/>
    <cellStyle name="Normal 190 2" xfId="1576"/>
    <cellStyle name="Normal 190 3" xfId="1577"/>
    <cellStyle name="Normal 190 4" xfId="1578"/>
    <cellStyle name="Normal 190 5" xfId="1579"/>
    <cellStyle name="Normal 190 6" xfId="1575"/>
    <cellStyle name="Normal 191" xfId="543"/>
    <cellStyle name="Normal 192" xfId="544"/>
    <cellStyle name="Normal 192 2" xfId="1581"/>
    <cellStyle name="Normal 192 3" xfId="1582"/>
    <cellStyle name="Normal 192 3 2" xfId="2460"/>
    <cellStyle name="Normal 192 3 3" xfId="2751"/>
    <cellStyle name="Normal 192 4" xfId="1583"/>
    <cellStyle name="Normal 192 5" xfId="1580"/>
    <cellStyle name="Normal 193" xfId="545"/>
    <cellStyle name="Normal 193 2" xfId="1585"/>
    <cellStyle name="Normal 193 3" xfId="1586"/>
    <cellStyle name="Normal 193 4" xfId="1587"/>
    <cellStyle name="Normal 193 5" xfId="1588"/>
    <cellStyle name="Normal 193 6" xfId="1584"/>
    <cellStyle name="Normal 194" xfId="546"/>
    <cellStyle name="Normal 195" xfId="547"/>
    <cellStyle name="Normal 195 2" xfId="1590"/>
    <cellStyle name="Normal 195 3" xfId="1591"/>
    <cellStyle name="Normal 195 3 2" xfId="2459"/>
    <cellStyle name="Normal 195 3 3" xfId="2752"/>
    <cellStyle name="Normal 195 4" xfId="1592"/>
    <cellStyle name="Normal 195 5" xfId="1589"/>
    <cellStyle name="Normal 196" xfId="548"/>
    <cellStyle name="Normal 196 2" xfId="1594"/>
    <cellStyle name="Normal 196 3" xfId="1595"/>
    <cellStyle name="Normal 196 4" xfId="1596"/>
    <cellStyle name="Normal 196 5" xfId="1593"/>
    <cellStyle name="Normal 197" xfId="549"/>
    <cellStyle name="Normal 198" xfId="644"/>
    <cellStyle name="Normal 198 2" xfId="1597"/>
    <cellStyle name="Normal 199" xfId="665"/>
    <cellStyle name="Normal 2" xfId="22"/>
    <cellStyle name="Normal 2 10" xfId="1598"/>
    <cellStyle name="Normal 2 11" xfId="1599"/>
    <cellStyle name="Normal 2 12" xfId="1600"/>
    <cellStyle name="Normal 2 13" xfId="1601"/>
    <cellStyle name="Normal 2 14" xfId="1602"/>
    <cellStyle name="Normal 2 15" xfId="1603"/>
    <cellStyle name="Normal 2 2" xfId="23"/>
    <cellStyle name="Normal 2 2 10" xfId="638"/>
    <cellStyle name="Normal 2 2 11" xfId="1604"/>
    <cellStyle name="Normal 2 2 2" xfId="24"/>
    <cellStyle name="Normal 2 2 2 10" xfId="1605"/>
    <cellStyle name="Normal 2 2 2 2" xfId="25"/>
    <cellStyle name="Normal 2 2 2 2 2" xfId="634"/>
    <cellStyle name="Normal 2 2 2 2 3" xfId="1606"/>
    <cellStyle name="Normal 2 2 2 2 4" xfId="1607"/>
    <cellStyle name="Normal 2 2 2 2 5" xfId="1608"/>
    <cellStyle name="Normal 2 2 2 2 6" xfId="1609"/>
    <cellStyle name="Normal 2 2 2 2 7" xfId="1610"/>
    <cellStyle name="Normal 2 2 2 2 8" xfId="1611"/>
    <cellStyle name="Normal 2 2 2 2 9" xfId="1612"/>
    <cellStyle name="Normal 2 2 2 3" xfId="842"/>
    <cellStyle name="Normal 2 2 2 4" xfId="1613"/>
    <cellStyle name="Normal 2 2 2 5" xfId="1614"/>
    <cellStyle name="Normal 2 2 2 6" xfId="1615"/>
    <cellStyle name="Normal 2 2 2 7" xfId="1616"/>
    <cellStyle name="Normal 2 2 2 8" xfId="1617"/>
    <cellStyle name="Normal 2 2 2 9" xfId="1618"/>
    <cellStyle name="Normal 2 2 3" xfId="26"/>
    <cellStyle name="Normal 2 2 3 10" xfId="3015"/>
    <cellStyle name="Normal 2 2 3 2" xfId="74"/>
    <cellStyle name="Normal 2 2 3 2 2" xfId="633"/>
    <cellStyle name="Normal 2 2 3 2 3" xfId="2938"/>
    <cellStyle name="Normal 2 2 3 3" xfId="843"/>
    <cellStyle name="Normal 2 2 3 3 2" xfId="2939"/>
    <cellStyle name="Normal 2 2 3 4" xfId="1619"/>
    <cellStyle name="Normal 2 2 3 4 2" xfId="2940"/>
    <cellStyle name="Normal 2 2 3 5" xfId="1620"/>
    <cellStyle name="Normal 2 2 3 5 2" xfId="2941"/>
    <cellStyle name="Normal 2 2 3 6" xfId="1621"/>
    <cellStyle name="Normal 2 2 3 6 2" xfId="2942"/>
    <cellStyle name="Normal 2 2 3 7" xfId="1622"/>
    <cellStyle name="Normal 2 2 3 7 2" xfId="2943"/>
    <cellStyle name="Normal 2 2 3 8" xfId="1623"/>
    <cellStyle name="Normal 2 2 3 9" xfId="1624"/>
    <cellStyle name="Normal 2 2 3 9 2" xfId="2944"/>
    <cellStyle name="Normal 2 2 3_cálculo da esp das camadas" xfId="2945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9" xfId="1630"/>
    <cellStyle name="Normal 2 2_cálculo da esp das camadas" xfId="2946"/>
    <cellStyle name="Normal 2 3" xfId="27"/>
    <cellStyle name="Normal 2 3 10" xfId="1631"/>
    <cellStyle name="Normal 2 3 2" xfId="86"/>
    <cellStyle name="Normal 2 3 2 2" xfId="711"/>
    <cellStyle name="Normal 2 3 2 3" xfId="1632"/>
    <cellStyle name="Normal 2 3 2 4" xfId="1633"/>
    <cellStyle name="Normal 2 3 2 5" xfId="1634"/>
    <cellStyle name="Normal 2 3 2 6" xfId="1635"/>
    <cellStyle name="Normal 2 3 2 7" xfId="1636"/>
    <cellStyle name="Normal 2 3 2 8" xfId="1637"/>
    <cellStyle name="Normal 2 3 2 9" xfId="1638"/>
    <cellStyle name="Normal 2 3 3" xfId="655"/>
    <cellStyle name="Normal 2 3 4" xfId="1639"/>
    <cellStyle name="Normal 2 3 5" xfId="1640"/>
    <cellStyle name="Normal 2 3 6" xfId="1641"/>
    <cellStyle name="Normal 2 3 7" xfId="1642"/>
    <cellStyle name="Normal 2 3 8" xfId="1643"/>
    <cellStyle name="Normal 2 3 9" xfId="1644"/>
    <cellStyle name="Normal 2 4" xfId="28"/>
    <cellStyle name="Normal 2 4 10" xfId="1645"/>
    <cellStyle name="Normal 2 4 2" xfId="87"/>
    <cellStyle name="Normal 2 4 2 2" xfId="712"/>
    <cellStyle name="Normal 2 4 2 3" xfId="1646"/>
    <cellStyle name="Normal 2 4 2 4" xfId="1647"/>
    <cellStyle name="Normal 2 4 2 5" xfId="1648"/>
    <cellStyle name="Normal 2 4 2 6" xfId="1649"/>
    <cellStyle name="Normal 2 4 2 7" xfId="1650"/>
    <cellStyle name="Normal 2 4 2 8" xfId="1651"/>
    <cellStyle name="Normal 2 4 2 9" xfId="1652"/>
    <cellStyle name="Normal 2 4 3" xfId="656"/>
    <cellStyle name="Normal 2 4 3 2" xfId="2947"/>
    <cellStyle name="Normal 2 4 4" xfId="1653"/>
    <cellStyle name="Normal 2 4 5" xfId="1654"/>
    <cellStyle name="Normal 2 4 6" xfId="1655"/>
    <cellStyle name="Normal 2 4 7" xfId="1656"/>
    <cellStyle name="Normal 2 4 8" xfId="1657"/>
    <cellStyle name="Normal 2 4 9" xfId="1658"/>
    <cellStyle name="Normal 2 5" xfId="29"/>
    <cellStyle name="Normal 2 5 10" xfId="1659"/>
    <cellStyle name="Normal 2 5 11" xfId="1660"/>
    <cellStyle name="Normal 2 5 2" xfId="69"/>
    <cellStyle name="Normal 2 5 2 10" xfId="1661"/>
    <cellStyle name="Normal 2 5 2 11" xfId="1662"/>
    <cellStyle name="Normal 2 5 2 2" xfId="88"/>
    <cellStyle name="Normal 2 5 2 2 2" xfId="713"/>
    <cellStyle name="Normal 2 5 2 2 3" xfId="1663"/>
    <cellStyle name="Normal 2 5 2 2 4" xfId="1664"/>
    <cellStyle name="Normal 2 5 2 2 5" xfId="1665"/>
    <cellStyle name="Normal 2 5 2 2 6" xfId="1666"/>
    <cellStyle name="Normal 2 5 2 2 7" xfId="1667"/>
    <cellStyle name="Normal 2 5 2 2 8" xfId="1668"/>
    <cellStyle name="Normal 2 5 2 2 9" xfId="1669"/>
    <cellStyle name="Normal 2 5 2 3" xfId="700"/>
    <cellStyle name="Normal 2 5 2 3 2" xfId="1670"/>
    <cellStyle name="Normal 2 5 2 4" xfId="995"/>
    <cellStyle name="Normal 2 5 2 5" xfId="1671"/>
    <cellStyle name="Normal 2 5 2 6" xfId="1672"/>
    <cellStyle name="Normal 2 5 2 7" xfId="1673"/>
    <cellStyle name="Normal 2 5 2 8" xfId="1674"/>
    <cellStyle name="Normal 2 5 2 9" xfId="1675"/>
    <cellStyle name="Normal 2 5 3" xfId="89"/>
    <cellStyle name="Normal 2 5 3 10" xfId="1676"/>
    <cellStyle name="Normal 2 5 3 11" xfId="4431"/>
    <cellStyle name="Normal 2 5 3 2" xfId="205"/>
    <cellStyle name="Normal 2 5 3 2 10" xfId="1678"/>
    <cellStyle name="Normal 2 5 3 2 11" xfId="1679"/>
    <cellStyle name="Normal 2 5 3 2 12" xfId="1680"/>
    <cellStyle name="Normal 2 5 3 2 13" xfId="1677"/>
    <cellStyle name="Normal 2 5 3 2 2" xfId="746"/>
    <cellStyle name="Normal 2 5 3 2 2 2" xfId="1681"/>
    <cellStyle name="Normal 2 5 3 2 3" xfId="1682"/>
    <cellStyle name="Normal 2 5 3 2 4" xfId="1683"/>
    <cellStyle name="Normal 2 5 3 2 5" xfId="1684"/>
    <cellStyle name="Normal 2 5 3 2 6" xfId="1685"/>
    <cellStyle name="Normal 2 5 3 2 7" xfId="1686"/>
    <cellStyle name="Normal 2 5 3 2 8" xfId="1687"/>
    <cellStyle name="Normal 2 5 3 2 9" xfId="1688"/>
    <cellStyle name="Normal 2 5 3 3" xfId="550"/>
    <cellStyle name="Normal 2 5 3 3 2" xfId="811"/>
    <cellStyle name="Normal 2 5 3 4" xfId="714"/>
    <cellStyle name="Normal 2 5 3 4 2" xfId="1689"/>
    <cellStyle name="Normal 2 5 3 5" xfId="996"/>
    <cellStyle name="Normal 2 5 3 5 2" xfId="1690"/>
    <cellStyle name="Normal 2 5 3 6" xfId="1691"/>
    <cellStyle name="Normal 2 5 3 7" xfId="1692"/>
    <cellStyle name="Normal 2 5 3 8" xfId="1693"/>
    <cellStyle name="Normal 2 5 3 9" xfId="1694"/>
    <cellStyle name="Normal 2 5 4" xfId="686"/>
    <cellStyle name="Normal 2 5 4 2" xfId="1696"/>
    <cellStyle name="Normal 2 5 4 3" xfId="1695"/>
    <cellStyle name="Normal 2 5 5" xfId="1697"/>
    <cellStyle name="Normal 2 5 6" xfId="1698"/>
    <cellStyle name="Normal 2 5 7" xfId="1699"/>
    <cellStyle name="Normal 2 5 8" xfId="1700"/>
    <cellStyle name="Normal 2 5 9" xfId="1701"/>
    <cellStyle name="Normal 2 6" xfId="63"/>
    <cellStyle name="Normal 2 6 10" xfId="1702"/>
    <cellStyle name="Normal 2 6 11" xfId="1703"/>
    <cellStyle name="Normal 2 6 2" xfId="64"/>
    <cellStyle name="Normal 2 6 2 2" xfId="697"/>
    <cellStyle name="Normal 2 6 2 3" xfId="1704"/>
    <cellStyle name="Normal 2 6 2 4" xfId="1705"/>
    <cellStyle name="Normal 2 6 2 5" xfId="1706"/>
    <cellStyle name="Normal 2 6 2 6" xfId="1707"/>
    <cellStyle name="Normal 2 6 2 7" xfId="1708"/>
    <cellStyle name="Normal 2 6 2 8" xfId="1709"/>
    <cellStyle name="Normal 2 6 2 9" xfId="1710"/>
    <cellStyle name="Normal 2 6 3" xfId="90"/>
    <cellStyle name="Normal 2 6 3 2" xfId="715"/>
    <cellStyle name="Normal 2 6 3 3" xfId="1711"/>
    <cellStyle name="Normal 2 6 3 4" xfId="1712"/>
    <cellStyle name="Normal 2 6 3 5" xfId="1713"/>
    <cellStyle name="Normal 2 6 3 6" xfId="1714"/>
    <cellStyle name="Normal 2 6 3 7" xfId="1715"/>
    <cellStyle name="Normal 2 6 3 8" xfId="1716"/>
    <cellStyle name="Normal 2 6 3 9" xfId="1717"/>
    <cellStyle name="Normal 2 6 4" xfId="696"/>
    <cellStyle name="Normal 2 6 5" xfId="1718"/>
    <cellStyle name="Normal 2 6 6" xfId="1719"/>
    <cellStyle name="Normal 2 6 7" xfId="1720"/>
    <cellStyle name="Normal 2 6 8" xfId="1721"/>
    <cellStyle name="Normal 2 6 9" xfId="1722"/>
    <cellStyle name="Normal 2 7" xfId="435"/>
    <cellStyle name="Normal 2 7 2" xfId="791"/>
    <cellStyle name="Normal 2 7 3" xfId="1723"/>
    <cellStyle name="Normal 2 7 4" xfId="1724"/>
    <cellStyle name="Normal 2 7 5" xfId="1725"/>
    <cellStyle name="Normal 2 7 6" xfId="1726"/>
    <cellStyle name="Normal 2 7 7" xfId="1727"/>
    <cellStyle name="Normal 2 7 8" xfId="1728"/>
    <cellStyle name="Normal 2 7 9" xfId="1729"/>
    <cellStyle name="Normal 2 8" xfId="654"/>
    <cellStyle name="Normal 2 9" xfId="1730"/>
    <cellStyle name="Normal 20" xfId="206"/>
    <cellStyle name="Normal 20 2" xfId="747"/>
    <cellStyle name="Normal 200" xfId="675"/>
    <cellStyle name="Normal 201" xfId="676"/>
    <cellStyle name="Normal 201 2" xfId="1731"/>
    <cellStyle name="Normal 201 2 2" xfId="2845"/>
    <cellStyle name="Normal 201 2 3" xfId="2753"/>
    <cellStyle name="Normal 201 2 4" xfId="2623"/>
    <cellStyle name="Normal 201 2 5" xfId="2556"/>
    <cellStyle name="Normal 202" xfId="674"/>
    <cellStyle name="Normal 202 2" xfId="1732"/>
    <cellStyle name="Normal 203" xfId="677"/>
    <cellStyle name="Normal 203 2" xfId="1733"/>
    <cellStyle name="Normal 203 2 2" xfId="2846"/>
    <cellStyle name="Normal 203 2 3" xfId="2754"/>
    <cellStyle name="Normal 203 2 4" xfId="2624"/>
    <cellStyle name="Normal 203 2 5" xfId="2557"/>
    <cellStyle name="Normal 204" xfId="673"/>
    <cellStyle name="Normal 204 2" xfId="1734"/>
    <cellStyle name="Normal 205" xfId="678"/>
    <cellStyle name="Normal 205 2" xfId="1735"/>
    <cellStyle name="Normal 206" xfId="679"/>
    <cellStyle name="Normal 206 2" xfId="1736"/>
    <cellStyle name="Normal 207" xfId="680"/>
    <cellStyle name="Normal 207 2" xfId="1737"/>
    <cellStyle name="Normal 208" xfId="645"/>
    <cellStyle name="Normal 208 2" xfId="1738"/>
    <cellStyle name="Normal 209" xfId="681"/>
    <cellStyle name="Normal 209 2" xfId="1739"/>
    <cellStyle name="Normal 21" xfId="207"/>
    <cellStyle name="Normal 21 2" xfId="748"/>
    <cellStyle name="Normal 210" xfId="838"/>
    <cellStyle name="Normal 210 2" xfId="941"/>
    <cellStyle name="Normal 210 2 2" xfId="1740"/>
    <cellStyle name="Normal 211" xfId="942"/>
    <cellStyle name="Normal 211 2" xfId="943"/>
    <cellStyle name="Normal 211 3" xfId="997"/>
    <cellStyle name="Normal 211 4" xfId="1741"/>
    <cellStyle name="Normal 211 4 2" xfId="2847"/>
    <cellStyle name="Normal 211 4 3" xfId="2755"/>
    <cellStyle name="Normal 211 4 4" xfId="2625"/>
    <cellStyle name="Normal 211 4 5" xfId="2558"/>
    <cellStyle name="Normal 212" xfId="944"/>
    <cellStyle name="Normal 212 2" xfId="945"/>
    <cellStyle name="Normal 212 3" xfId="998"/>
    <cellStyle name="Normal 213" xfId="946"/>
    <cellStyle name="Normal 213 2" xfId="947"/>
    <cellStyle name="Normal 213 3" xfId="1742"/>
    <cellStyle name="Normal 214" xfId="948"/>
    <cellStyle name="Normal 214 2" xfId="949"/>
    <cellStyle name="Normal 214 3" xfId="999"/>
    <cellStyle name="Normal 214 4" xfId="1743"/>
    <cellStyle name="Normal 214 4 2" xfId="2848"/>
    <cellStyle name="Normal 214 4 3" xfId="2756"/>
    <cellStyle name="Normal 214 4 4" xfId="2626"/>
    <cellStyle name="Normal 214 4 5" xfId="2559"/>
    <cellStyle name="Normal 215" xfId="950"/>
    <cellStyle name="Normal 215 2" xfId="951"/>
    <cellStyle name="Normal 215 3" xfId="1744"/>
    <cellStyle name="Normal 216" xfId="952"/>
    <cellStyle name="Normal 216 2" xfId="953"/>
    <cellStyle name="Normal 216 3" xfId="1000"/>
    <cellStyle name="Normal 217" xfId="954"/>
    <cellStyle name="Normal 217 2" xfId="955"/>
    <cellStyle name="Normal 217 3" xfId="1745"/>
    <cellStyle name="Normal 217 3 2" xfId="2849"/>
    <cellStyle name="Normal 217 3 3" xfId="2757"/>
    <cellStyle name="Normal 217 3 4" xfId="2627"/>
    <cellStyle name="Normal 217 3 5" xfId="2560"/>
    <cellStyle name="Normal 218" xfId="956"/>
    <cellStyle name="Normal 218 2" xfId="957"/>
    <cellStyle name="Normal 218 3" xfId="1001"/>
    <cellStyle name="Normal 219" xfId="958"/>
    <cellStyle name="Normal 219 2" xfId="959"/>
    <cellStyle name="Normal 219 3" xfId="1746"/>
    <cellStyle name="Normal 22" xfId="208"/>
    <cellStyle name="Normal 22 2" xfId="749"/>
    <cellStyle name="Normal 220" xfId="960"/>
    <cellStyle name="Normal 220 2" xfId="961"/>
    <cellStyle name="Normal 220 3" xfId="1002"/>
    <cellStyle name="Normal 220 4" xfId="1747"/>
    <cellStyle name="Normal 220 4 2" xfId="2850"/>
    <cellStyle name="Normal 220 4 3" xfId="2758"/>
    <cellStyle name="Normal 220 4 4" xfId="2628"/>
    <cellStyle name="Normal 220 4 5" xfId="2561"/>
    <cellStyle name="Normal 221" xfId="962"/>
    <cellStyle name="Normal 221 2" xfId="963"/>
    <cellStyle name="Normal 221 3" xfId="1003"/>
    <cellStyle name="Normal 222" xfId="964"/>
    <cellStyle name="Normal 222 2" xfId="965"/>
    <cellStyle name="Normal 222 3" xfId="1748"/>
    <cellStyle name="Normal 223" xfId="966"/>
    <cellStyle name="Normal 223 2" xfId="967"/>
    <cellStyle name="Normal 223 3" xfId="1749"/>
    <cellStyle name="Normal 223 3 2" xfId="2851"/>
    <cellStyle name="Normal 223 3 3" xfId="2759"/>
    <cellStyle name="Normal 223 3 4" xfId="2629"/>
    <cellStyle name="Normal 223 3 5" xfId="2562"/>
    <cellStyle name="Normal 224" xfId="968"/>
    <cellStyle name="Normal 224 2" xfId="969"/>
    <cellStyle name="Normal 224 3" xfId="1750"/>
    <cellStyle name="Normal 225" xfId="970"/>
    <cellStyle name="Normal 225 2" xfId="971"/>
    <cellStyle name="Normal 225 3" xfId="1751"/>
    <cellStyle name="Normal 226" xfId="972"/>
    <cellStyle name="Normal 226 2" xfId="973"/>
    <cellStyle name="Normal 226 3" xfId="1004"/>
    <cellStyle name="Normal 227" xfId="974"/>
    <cellStyle name="Normal 227 2" xfId="975"/>
    <cellStyle name="Normal 227 3" xfId="1752"/>
    <cellStyle name="Normal 228" xfId="976"/>
    <cellStyle name="Normal 228 2" xfId="977"/>
    <cellStyle name="Normal 228 3" xfId="1005"/>
    <cellStyle name="Normal 228 4" xfId="1753"/>
    <cellStyle name="Normal 228 4 2" xfId="2852"/>
    <cellStyle name="Normal 228 4 3" xfId="2760"/>
    <cellStyle name="Normal 228 4 4" xfId="2630"/>
    <cellStyle name="Normal 228 4 5" xfId="2563"/>
    <cellStyle name="Normal 229" xfId="978"/>
    <cellStyle name="Normal 229 2" xfId="979"/>
    <cellStyle name="Normal 229 3" xfId="1754"/>
    <cellStyle name="Normal 23" xfId="209"/>
    <cellStyle name="Normal 23 2" xfId="750"/>
    <cellStyle name="Normal 230" xfId="844"/>
    <cellStyle name="Normal 230 2" xfId="980"/>
    <cellStyle name="Normal 230 2 2" xfId="1755"/>
    <cellStyle name="Normal 230 3" xfId="1006"/>
    <cellStyle name="Normal 231" xfId="981"/>
    <cellStyle name="Normal 231 2" xfId="982"/>
    <cellStyle name="Normal 231 3" xfId="1756"/>
    <cellStyle name="Normal 232" xfId="983"/>
    <cellStyle name="Normal 232 2" xfId="984"/>
    <cellStyle name="Normal 232 3" xfId="1757"/>
    <cellStyle name="Normal 233" xfId="1007"/>
    <cellStyle name="Normal 233 2" xfId="1008"/>
    <cellStyle name="Normal 233 3" xfId="1758"/>
    <cellStyle name="Normal 233 3 2" xfId="2853"/>
    <cellStyle name="Normal 233 3 3" xfId="2761"/>
    <cellStyle name="Normal 233 3 4" xfId="2631"/>
    <cellStyle name="Normal 233 3 5" xfId="2564"/>
    <cellStyle name="Normal 234" xfId="1009"/>
    <cellStyle name="Normal 234 2" xfId="1010"/>
    <cellStyle name="Normal 234 3" xfId="1759"/>
    <cellStyle name="Normal 235" xfId="1011"/>
    <cellStyle name="Normal 235 2" xfId="1012"/>
    <cellStyle name="Normal 235 3" xfId="1088"/>
    <cellStyle name="Normal 235 3 2" xfId="2824"/>
    <cellStyle name="Normal 235 3 3" xfId="2669"/>
    <cellStyle name="Normal 235 3 4" xfId="2602"/>
    <cellStyle name="Normal 235 3 5" xfId="2535"/>
    <cellStyle name="Normal 236" xfId="1013"/>
    <cellStyle name="Normal 236 2" xfId="1014"/>
    <cellStyle name="Normal 236 3" xfId="2446"/>
    <cellStyle name="Normal 236 3 2" xfId="2890"/>
    <cellStyle name="Normal 236 3 3" xfId="2823"/>
    <cellStyle name="Normal 236 3 4" xfId="2668"/>
    <cellStyle name="Normal 236 3 5" xfId="2601"/>
    <cellStyle name="Normal 237" xfId="1015"/>
    <cellStyle name="Normal 237 2" xfId="2521"/>
    <cellStyle name="Normal 238" xfId="1016"/>
    <cellStyle name="Normal 238 2" xfId="1017"/>
    <cellStyle name="Normal 239" xfId="1018"/>
    <cellStyle name="Normal 239 2" xfId="2529"/>
    <cellStyle name="Normal 24" xfId="210"/>
    <cellStyle name="Normal 24 2" xfId="751"/>
    <cellStyle name="Normal 240" xfId="1019"/>
    <cellStyle name="Normal 240 2" xfId="1020"/>
    <cellStyle name="Normal 241" xfId="1021"/>
    <cellStyle name="Normal 241 2" xfId="2530"/>
    <cellStyle name="Normal 242" xfId="1022"/>
    <cellStyle name="Normal 242 2" xfId="1023"/>
    <cellStyle name="Normal 243" xfId="1024"/>
    <cellStyle name="Normal 243 2" xfId="2531"/>
    <cellStyle name="Normal 244" xfId="1025"/>
    <cellStyle name="Normal 244 2" xfId="1026"/>
    <cellStyle name="Normal 245" xfId="1027"/>
    <cellStyle name="Normal 245 2" xfId="2532"/>
    <cellStyle name="Normal 246" xfId="1028"/>
    <cellStyle name="Normal 246 2" xfId="1029"/>
    <cellStyle name="Normal 247" xfId="1030"/>
    <cellStyle name="Normal 248" xfId="1031"/>
    <cellStyle name="Normal 248 2" xfId="1032"/>
    <cellStyle name="Normal 249" xfId="1033"/>
    <cellStyle name="Normal 25" xfId="211"/>
    <cellStyle name="Normal 25 2" xfId="752"/>
    <cellStyle name="Normal 250" xfId="1034"/>
    <cellStyle name="Normal 250 2" xfId="1035"/>
    <cellStyle name="Normal 251" xfId="1036"/>
    <cellStyle name="Normal 251 2" xfId="1037"/>
    <cellStyle name="Normal 252" xfId="1038"/>
    <cellStyle name="Normal 252 2" xfId="1039"/>
    <cellStyle name="Normal 253" xfId="1040"/>
    <cellStyle name="Normal 253 2" xfId="1041"/>
    <cellStyle name="Normal 254" xfId="1042"/>
    <cellStyle name="Normal 254 2" xfId="1043"/>
    <cellStyle name="Normal 255" xfId="1044"/>
    <cellStyle name="Normal 255 2" xfId="1045"/>
    <cellStyle name="Normal 256" xfId="1046"/>
    <cellStyle name="Normal 257" xfId="1047"/>
    <cellStyle name="Normal 257 2" xfId="1048"/>
    <cellStyle name="Normal 258" xfId="1049"/>
    <cellStyle name="Normal 258 2" xfId="1050"/>
    <cellStyle name="Normal 259" xfId="1051"/>
    <cellStyle name="Normal 26" xfId="212"/>
    <cellStyle name="Normal 26 2" xfId="753"/>
    <cellStyle name="Normal 260" xfId="1052"/>
    <cellStyle name="Normal 260 2" xfId="1053"/>
    <cellStyle name="Normal 261" xfId="1054"/>
    <cellStyle name="Normal 262" xfId="1055"/>
    <cellStyle name="Normal 262 2" xfId="1056"/>
    <cellStyle name="Normal 263" xfId="1057"/>
    <cellStyle name="Normal 264" xfId="1058"/>
    <cellStyle name="Normal 265" xfId="1059"/>
    <cellStyle name="Normal 266" xfId="1060"/>
    <cellStyle name="Normal 267" xfId="1061"/>
    <cellStyle name="Normal 268" xfId="1062"/>
    <cellStyle name="Normal 269" xfId="1063"/>
    <cellStyle name="Normal 27" xfId="213"/>
    <cellStyle name="Normal 27 2" xfId="754"/>
    <cellStyle name="Normal 270" xfId="1064"/>
    <cellStyle name="Normal 271" xfId="1065"/>
    <cellStyle name="Normal 272" xfId="1066"/>
    <cellStyle name="Normal 273" xfId="1067"/>
    <cellStyle name="Normal 274" xfId="1068"/>
    <cellStyle name="Normal 275" xfId="1069"/>
    <cellStyle name="Normal 276" xfId="1070"/>
    <cellStyle name="Normal 277" xfId="992"/>
    <cellStyle name="Normal 278" xfId="1087"/>
    <cellStyle name="Normal 279" xfId="3017"/>
    <cellStyle name="Normal 28" xfId="214"/>
    <cellStyle name="Normal 28 2" xfId="755"/>
    <cellStyle name="Normal 280" xfId="2933"/>
    <cellStyle name="Normal 281" xfId="3018"/>
    <cellStyle name="Normal 29" xfId="215"/>
    <cellStyle name="Normal 29 2" xfId="756"/>
    <cellStyle name="Normal 299" xfId="2534"/>
    <cellStyle name="Normal 3" xfId="30"/>
    <cellStyle name="Normal 3 10" xfId="1760"/>
    <cellStyle name="Normal 3 11" xfId="1761"/>
    <cellStyle name="Normal 3 2" xfId="31"/>
    <cellStyle name="Normal 3 2 2" xfId="216"/>
    <cellStyle name="Normal 3 2 2 2" xfId="757"/>
    <cellStyle name="Normal 3 2 3" xfId="217"/>
    <cellStyle name="Normal 3 2 4" xfId="2948"/>
    <cellStyle name="Normal 3 3" xfId="91"/>
    <cellStyle name="Normal 3 3 10" xfId="3775"/>
    <cellStyle name="Normal 3 3 2" xfId="218"/>
    <cellStyle name="Normal 3 3 2 2" xfId="1763"/>
    <cellStyle name="Normal 3 3 2 3" xfId="1764"/>
    <cellStyle name="Normal 3 3 2 4" xfId="1765"/>
    <cellStyle name="Normal 3 3 2 5" xfId="1762"/>
    <cellStyle name="Normal 3 3 3" xfId="716"/>
    <cellStyle name="Normal 3 3 4" xfId="1766"/>
    <cellStyle name="Normal 3 3 5" xfId="1767"/>
    <cellStyle name="Normal 3 3 5 2" xfId="1768"/>
    <cellStyle name="Normal 3 3 5 3" xfId="1769"/>
    <cellStyle name="Normal 3 3 6" xfId="1770"/>
    <cellStyle name="Normal 3 3 7" xfId="1771"/>
    <cellStyle name="Normal 3 3 8" xfId="1772"/>
    <cellStyle name="Normal 3 3 9" xfId="1773"/>
    <cellStyle name="Normal 3 4" xfId="657"/>
    <cellStyle name="Normal 3 4 2" xfId="2949"/>
    <cellStyle name="Normal 3 5" xfId="1774"/>
    <cellStyle name="Normal 3 6" xfId="1775"/>
    <cellStyle name="Normal 3 7" xfId="1776"/>
    <cellStyle name="Normal 3 8" xfId="1777"/>
    <cellStyle name="Normal 3 9" xfId="1778"/>
    <cellStyle name="Normal 30" xfId="219"/>
    <cellStyle name="Normal 30 2" xfId="758"/>
    <cellStyle name="Normal 31" xfId="220"/>
    <cellStyle name="Normal 31 2" xfId="759"/>
    <cellStyle name="Normal 32" xfId="221"/>
    <cellStyle name="Normal 32 2" xfId="760"/>
    <cellStyle name="Normal 33" xfId="222"/>
    <cellStyle name="Normal 33 2" xfId="761"/>
    <cellStyle name="Normal 34" xfId="223"/>
    <cellStyle name="Normal 34 2" xfId="762"/>
    <cellStyle name="Normal 35" xfId="224"/>
    <cellStyle name="Normal 35 2" xfId="763"/>
    <cellStyle name="Normal 36" xfId="225"/>
    <cellStyle name="Normal 36 2" xfId="764"/>
    <cellStyle name="Normal 37" xfId="226"/>
    <cellStyle name="Normal 37 2" xfId="227"/>
    <cellStyle name="Normal 38" xfId="228"/>
    <cellStyle name="Normal 38 2" xfId="765"/>
    <cellStyle name="Normal 39" xfId="229"/>
    <cellStyle name="Normal 4" xfId="32"/>
    <cellStyle name="Normal 4 10" xfId="1779"/>
    <cellStyle name="Normal 4 2" xfId="92"/>
    <cellStyle name="Normal 4 2 10" xfId="2950"/>
    <cellStyle name="Normal 4 2 10 2" xfId="4455"/>
    <cellStyle name="Normal 4 2 2" xfId="230"/>
    <cellStyle name="Normal 4 2 2 2" xfId="1781"/>
    <cellStyle name="Normal 4 2 2 3" xfId="1782"/>
    <cellStyle name="Normal 4 2 2 4" xfId="1783"/>
    <cellStyle name="Normal 4 2 2 5" xfId="1780"/>
    <cellStyle name="Normal 4 2 2 6" xfId="2951"/>
    <cellStyle name="Normal 4 2 3" xfId="717"/>
    <cellStyle name="Normal 4 2 4" xfId="1784"/>
    <cellStyle name="Normal 4 2 5" xfId="1785"/>
    <cellStyle name="Normal 4 2 5 2" xfId="1786"/>
    <cellStyle name="Normal 4 2 5 3" xfId="1787"/>
    <cellStyle name="Normal 4 2 6" xfId="1788"/>
    <cellStyle name="Normal 4 2 7" xfId="1789"/>
    <cellStyle name="Normal 4 2 8" xfId="1790"/>
    <cellStyle name="Normal 4 2 9" xfId="1791"/>
    <cellStyle name="Normal 4 3" xfId="231"/>
    <cellStyle name="Normal 4 3 2" xfId="766"/>
    <cellStyle name="Normal 4 3 3" xfId="2952"/>
    <cellStyle name="Normal 4 4" xfId="658"/>
    <cellStyle name="Normal 4 4 2" xfId="2953"/>
    <cellStyle name="Normal 4 5" xfId="1792"/>
    <cellStyle name="Normal 4 6" xfId="1793"/>
    <cellStyle name="Normal 4 7" xfId="1794"/>
    <cellStyle name="Normal 4 8" xfId="1795"/>
    <cellStyle name="Normal 4 9" xfId="1796"/>
    <cellStyle name="Normal 40" xfId="232"/>
    <cellStyle name="Normal 409" xfId="2533"/>
    <cellStyle name="Normal 41" xfId="233"/>
    <cellStyle name="Normal 42" xfId="234"/>
    <cellStyle name="Normal 43" xfId="235"/>
    <cellStyle name="Normal 44" xfId="236"/>
    <cellStyle name="Normal 45" xfId="237"/>
    <cellStyle name="Normal 451" xfId="985"/>
    <cellStyle name="Normal 46" xfId="238"/>
    <cellStyle name="Normal 47" xfId="239"/>
    <cellStyle name="Normal 48" xfId="240"/>
    <cellStyle name="Normal 49" xfId="241"/>
    <cellStyle name="Normal 5" xfId="33"/>
    <cellStyle name="Normal 5 2" xfId="34"/>
    <cellStyle name="Normal 5 2 2" xfId="72"/>
    <cellStyle name="Normal 5 2 2 10" xfId="1797"/>
    <cellStyle name="Normal 5 2 2 11" xfId="1798"/>
    <cellStyle name="Normal 5 2 2 12" xfId="1799"/>
    <cellStyle name="Normal 5 2 2 2" xfId="93"/>
    <cellStyle name="Normal 5 2 2 2 2" xfId="718"/>
    <cellStyle name="Normal 5 2 2 2 3" xfId="1800"/>
    <cellStyle name="Normal 5 2 2 2 4" xfId="1801"/>
    <cellStyle name="Normal 5 2 2 2 5" xfId="1802"/>
    <cellStyle name="Normal 5 2 2 2 6" xfId="1803"/>
    <cellStyle name="Normal 5 2 2 2 7" xfId="1804"/>
    <cellStyle name="Normal 5 2 2 2 8" xfId="1805"/>
    <cellStyle name="Normal 5 2 2 2 9" xfId="1806"/>
    <cellStyle name="Normal 5 2 2 3" xfId="436"/>
    <cellStyle name="Normal 5 2 2 4" xfId="437"/>
    <cellStyle name="Normal 5 2 2 4 2" xfId="1808"/>
    <cellStyle name="Normal 5 2 2 4 3" xfId="1809"/>
    <cellStyle name="Normal 5 2 2 4 4" xfId="1810"/>
    <cellStyle name="Normal 5 2 2 4 5" xfId="1807"/>
    <cellStyle name="Normal 5 2 2 5" xfId="1071"/>
    <cellStyle name="Normal 5 2 2 6" xfId="1811"/>
    <cellStyle name="Normal 5 2 2 7" xfId="1812"/>
    <cellStyle name="Normal 5 2 2 8" xfId="1813"/>
    <cellStyle name="Normal 5 2 2 9" xfId="1814"/>
    <cellStyle name="Normal 5 2 3" xfId="94"/>
    <cellStyle name="Normal 5 2 3 2" xfId="242"/>
    <cellStyle name="Normal 5 2 3 2 2" xfId="767"/>
    <cellStyle name="Normal 5 2 3 2 2 2" xfId="1816"/>
    <cellStyle name="Normal 5 2 3 2 3" xfId="1817"/>
    <cellStyle name="Normal 5 2 3 2 4" xfId="1818"/>
    <cellStyle name="Normal 5 2 3 2 5" xfId="1815"/>
    <cellStyle name="Normal 5 2 3 3" xfId="551"/>
    <cellStyle name="Normal 5 2 3 3 2" xfId="812"/>
    <cellStyle name="Normal 5 2 3 4" xfId="4243"/>
    <cellStyle name="Normal 5 2 4" xfId="125"/>
    <cellStyle name="Normal 5 2 4 10" xfId="2954"/>
    <cellStyle name="Normal 5 2 4 2" xfId="733"/>
    <cellStyle name="Normal 5 2 4 3" xfId="1819"/>
    <cellStyle name="Normal 5 2 4 4" xfId="1820"/>
    <cellStyle name="Normal 5 2 4 5" xfId="1821"/>
    <cellStyle name="Normal 5 2 4 6" xfId="1822"/>
    <cellStyle name="Normal 5 2 4 7" xfId="1823"/>
    <cellStyle name="Normal 5 2 4 8" xfId="1824"/>
    <cellStyle name="Normal 5 2 4 9" xfId="1825"/>
    <cellStyle name="Normal 5 2 5" xfId="438"/>
    <cellStyle name="Normal 5 2 6" xfId="687"/>
    <cellStyle name="Normal 5 3" xfId="70"/>
    <cellStyle name="Normal 5 3 10" xfId="1826"/>
    <cellStyle name="Normal 5 3 2" xfId="95"/>
    <cellStyle name="Normal 5 3 2 2" xfId="439"/>
    <cellStyle name="Normal 5 3 3" xfId="701"/>
    <cellStyle name="Normal 5 3 4" xfId="1827"/>
    <cellStyle name="Normal 5 3 5" xfId="1828"/>
    <cellStyle name="Normal 5 3 6" xfId="1829"/>
    <cellStyle name="Normal 5 3 7" xfId="1830"/>
    <cellStyle name="Normal 5 3 8" xfId="1831"/>
    <cellStyle name="Normal 5 3 9" xfId="1832"/>
    <cellStyle name="Normal 5 4" xfId="243"/>
    <cellStyle name="Normal 5 4 2" xfId="440"/>
    <cellStyle name="Normal 5 5" xfId="441"/>
    <cellStyle name="Normal 5 5 2" xfId="442"/>
    <cellStyle name="Normal 5 6" xfId="443"/>
    <cellStyle name="Normal 50" xfId="244"/>
    <cellStyle name="Normal 51" xfId="245"/>
    <cellStyle name="Normal 52" xfId="246"/>
    <cellStyle name="Normal 53" xfId="247"/>
    <cellStyle name="Normal 54" xfId="248"/>
    <cellStyle name="Normal 55" xfId="249"/>
    <cellStyle name="Normal 56" xfId="250"/>
    <cellStyle name="Normal 57" xfId="251"/>
    <cellStyle name="Normal 58" xfId="252"/>
    <cellStyle name="Normal 59" xfId="253"/>
    <cellStyle name="Normal 6" xfId="1"/>
    <cellStyle name="Normal 6 2" xfId="97"/>
    <cellStyle name="Normal 6 2 2" xfId="254"/>
    <cellStyle name="Normal 6 2 2 2" xfId="255"/>
    <cellStyle name="Normal 6 2 3" xfId="256"/>
    <cellStyle name="Normal 6 2 4" xfId="429"/>
    <cellStyle name="Normal 6 2 4 2" xfId="785"/>
    <cellStyle name="Normal 6 3" xfId="98"/>
    <cellStyle name="Normal 6 3 10" xfId="986"/>
    <cellStyle name="Normal 6 3 11" xfId="1833"/>
    <cellStyle name="Normal 6 3 2" xfId="257"/>
    <cellStyle name="Normal 6 3 2 10" xfId="1835"/>
    <cellStyle name="Normal 6 3 2 11" xfId="1836"/>
    <cellStyle name="Normal 6 3 2 12" xfId="1834"/>
    <cellStyle name="Normal 6 3 2 2" xfId="552"/>
    <cellStyle name="Normal 6 3 2 2 2" xfId="1838"/>
    <cellStyle name="Normal 6 3 2 2 3" xfId="1839"/>
    <cellStyle name="Normal 6 3 2 2 4" xfId="1840"/>
    <cellStyle name="Normal 6 3 2 2 5" xfId="1837"/>
    <cellStyle name="Normal 6 3 2 3" xfId="1841"/>
    <cellStyle name="Normal 6 3 2 4" xfId="1842"/>
    <cellStyle name="Normal 6 3 2 5" xfId="1843"/>
    <cellStyle name="Normal 6 3 2 5 2" xfId="1844"/>
    <cellStyle name="Normal 6 3 2 5 3" xfId="1845"/>
    <cellStyle name="Normal 6 3 2 6" xfId="1846"/>
    <cellStyle name="Normal 6 3 2 7" xfId="1847"/>
    <cellStyle name="Normal 6 3 2 8" xfId="1848"/>
    <cellStyle name="Normal 6 3 2 9" xfId="1849"/>
    <cellStyle name="Normal 6 3 3" xfId="258"/>
    <cellStyle name="Normal 6 3 4" xfId="719"/>
    <cellStyle name="Normal 6 3 5" xfId="1850"/>
    <cellStyle name="Normal 6 3 6" xfId="1851"/>
    <cellStyle name="Normal 6 3 7" xfId="1852"/>
    <cellStyle name="Normal 6 3 8" xfId="1853"/>
    <cellStyle name="Normal 6 3 9" xfId="1854"/>
    <cellStyle name="Normal 6 4" xfId="99"/>
    <cellStyle name="Normal 6 4 10" xfId="1855"/>
    <cellStyle name="Normal 6 4 11" xfId="1856"/>
    <cellStyle name="Normal 6 4 2" xfId="259"/>
    <cellStyle name="Normal 6 4 2 2" xfId="444"/>
    <cellStyle name="Normal 6 4 3" xfId="445"/>
    <cellStyle name="Normal 6 4 3 2" xfId="792"/>
    <cellStyle name="Normal 6 4 3 3" xfId="1857"/>
    <cellStyle name="Normal 6 4 3 4" xfId="1858"/>
    <cellStyle name="Normal 6 4 3 5" xfId="1859"/>
    <cellStyle name="Normal 6 4 3 6" xfId="1860"/>
    <cellStyle name="Normal 6 4 3 7" xfId="1861"/>
    <cellStyle name="Normal 6 4 3 8" xfId="1862"/>
    <cellStyle name="Normal 6 4 3 9" xfId="1863"/>
    <cellStyle name="Normal 6 4 4" xfId="553"/>
    <cellStyle name="Normal 6 4 4 2" xfId="813"/>
    <cellStyle name="Normal 6 4 5" xfId="1864"/>
    <cellStyle name="Normal 6 4 6" xfId="1865"/>
    <cellStyle name="Normal 6 4 7" xfId="1866"/>
    <cellStyle name="Normal 6 4 8" xfId="1867"/>
    <cellStyle name="Normal 6 4 9" xfId="1868"/>
    <cellStyle name="Normal 6 5" xfId="96"/>
    <cellStyle name="Normal 6 5 2" xfId="446"/>
    <cellStyle name="Normal 6 6" xfId="124"/>
    <cellStyle name="Normal 6 6 2" xfId="260"/>
    <cellStyle name="Normal 6 6 2 2" xfId="768"/>
    <cellStyle name="Normal 6 6 3" xfId="1870"/>
    <cellStyle name="Normal 6 6 4" xfId="1871"/>
    <cellStyle name="Normal 6 6 4 2" xfId="2458"/>
    <cellStyle name="Normal 6 6 4 3" xfId="2762"/>
    <cellStyle name="Normal 6 6 5" xfId="1872"/>
    <cellStyle name="Normal 6 6 6" xfId="1869"/>
    <cellStyle name="Normal 6 7" xfId="261"/>
    <cellStyle name="Normal 6 7 2" xfId="554"/>
    <cellStyle name="Normal 6 7 2 2" xfId="814"/>
    <cellStyle name="Normal 6 7 2 2 2" xfId="1874"/>
    <cellStyle name="Normal 6 7 2 2 2 2" xfId="2855"/>
    <cellStyle name="Normal 6 7 2 2 2 3" xfId="2764"/>
    <cellStyle name="Normal 6 7 2 2 2 4" xfId="2633"/>
    <cellStyle name="Normal 6 7 2 2 2 5" xfId="2566"/>
    <cellStyle name="Normal 6 7 2 3" xfId="1875"/>
    <cellStyle name="Normal 6 7 2 4" xfId="1876"/>
    <cellStyle name="Normal 6 7 2 4 2" xfId="2457"/>
    <cellStyle name="Normal 6 7 2 4 3" xfId="2765"/>
    <cellStyle name="Normal 6 7 2 5" xfId="1873"/>
    <cellStyle name="Normal 6 7 2 5 2" xfId="2854"/>
    <cellStyle name="Normal 6 7 2 5 3" xfId="2763"/>
    <cellStyle name="Normal 6 7 2 5 4" xfId="2632"/>
    <cellStyle name="Normal 6 7 2 5 5" xfId="2565"/>
    <cellStyle name="Normal 6 7 3" xfId="769"/>
    <cellStyle name="Normal 6 8" xfId="555"/>
    <cellStyle name="Normal 6 8 2" xfId="556"/>
    <cellStyle name="Normal 6 8 2 2" xfId="815"/>
    <cellStyle name="Normal 6 8 2 2 2" xfId="1878"/>
    <cellStyle name="Normal 6 8 2 2 2 2" xfId="2857"/>
    <cellStyle name="Normal 6 8 2 2 2 3" xfId="2767"/>
    <cellStyle name="Normal 6 8 2 2 2 4" xfId="2635"/>
    <cellStyle name="Normal 6 8 2 2 2 5" xfId="2568"/>
    <cellStyle name="Normal 6 8 2 3" xfId="1879"/>
    <cellStyle name="Normal 6 8 2 4" xfId="1880"/>
    <cellStyle name="Normal 6 8 2 4 2" xfId="2456"/>
    <cellStyle name="Normal 6 8 2 4 3" xfId="2768"/>
    <cellStyle name="Normal 6 8 2 5" xfId="1877"/>
    <cellStyle name="Normal 6 8 2 5 2" xfId="2856"/>
    <cellStyle name="Normal 6 8 2 5 3" xfId="2766"/>
    <cellStyle name="Normal 6 8 2 5 4" xfId="2634"/>
    <cellStyle name="Normal 6 8 2 5 5" xfId="2567"/>
    <cellStyle name="Normal 6 9" xfId="845"/>
    <cellStyle name="Normal 60" xfId="262"/>
    <cellStyle name="Normal 61" xfId="263"/>
    <cellStyle name="Normal 62" xfId="264"/>
    <cellStyle name="Normal 63" xfId="265"/>
    <cellStyle name="Normal 64" xfId="266"/>
    <cellStyle name="Normal 65" xfId="267"/>
    <cellStyle name="Normal 66" xfId="268"/>
    <cellStyle name="Normal 67" xfId="269"/>
    <cellStyle name="Normal 68" xfId="270"/>
    <cellStyle name="Normal 69" xfId="271"/>
    <cellStyle name="Normal 7" xfId="65"/>
    <cellStyle name="Normal 7 2" xfId="272"/>
    <cellStyle name="Normal 7 2 2" xfId="770"/>
    <cellStyle name="Normal 7 2 3" xfId="2955"/>
    <cellStyle name="Normal 7 3" xfId="698"/>
    <cellStyle name="Normal 7 3 2" xfId="2956"/>
    <cellStyle name="Normal 7 4" xfId="1881"/>
    <cellStyle name="Normal 7 4 2" xfId="2957"/>
    <cellStyle name="Normal 7 5" xfId="1882"/>
    <cellStyle name="Normal 7 5 2" xfId="2958"/>
    <cellStyle name="Normal 7 6" xfId="1883"/>
    <cellStyle name="Normal 7 6 2" xfId="2959"/>
    <cellStyle name="Normal 7 7" xfId="1884"/>
    <cellStyle name="Normal 7 7 2" xfId="2960"/>
    <cellStyle name="Normal 7 8" xfId="1885"/>
    <cellStyle name="Normal 7 8 2" xfId="2961"/>
    <cellStyle name="Normal 7 9" xfId="1886"/>
    <cellStyle name="Normal 7_cálculo da esp das camadas" xfId="2962"/>
    <cellStyle name="Normal 70" xfId="273"/>
    <cellStyle name="Normal 71" xfId="274"/>
    <cellStyle name="Normal 72" xfId="275"/>
    <cellStyle name="Normal 73" xfId="276"/>
    <cellStyle name="Normal 74" xfId="277"/>
    <cellStyle name="Normal 75" xfId="278"/>
    <cellStyle name="Normal 76" xfId="279"/>
    <cellStyle name="Normal 77" xfId="280"/>
    <cellStyle name="Normal 78" xfId="281"/>
    <cellStyle name="Normal 79" xfId="282"/>
    <cellStyle name="Normal 8" xfId="71"/>
    <cellStyle name="Normal 8 2" xfId="283"/>
    <cellStyle name="Normal 8 2 2" xfId="771"/>
    <cellStyle name="Normal 8 3" xfId="702"/>
    <cellStyle name="Normal 8 4" xfId="1887"/>
    <cellStyle name="Normal 8 5" xfId="1888"/>
    <cellStyle name="Normal 8 5 2" xfId="2963"/>
    <cellStyle name="Normal 8 6" xfId="1889"/>
    <cellStyle name="Normal 8 7" xfId="1890"/>
    <cellStyle name="Normal 8 8" xfId="1891"/>
    <cellStyle name="Normal 8 9" xfId="1892"/>
    <cellStyle name="Normal 80" xfId="284"/>
    <cellStyle name="Normal 81" xfId="285"/>
    <cellStyle name="Normal 82" xfId="286"/>
    <cellStyle name="Normal 83" xfId="287"/>
    <cellStyle name="Normal 84" xfId="288"/>
    <cellStyle name="Normal 85" xfId="289"/>
    <cellStyle name="Normal 86" xfId="290"/>
    <cellStyle name="Normal 87" xfId="291"/>
    <cellStyle name="Normal 88" xfId="292"/>
    <cellStyle name="Normal 89" xfId="293"/>
    <cellStyle name="Normal 9" xfId="294"/>
    <cellStyle name="Normal 9 2" xfId="557"/>
    <cellStyle name="Normal 9 2 2" xfId="816"/>
    <cellStyle name="Normal 9 3" xfId="772"/>
    <cellStyle name="Normal 9 3 2" xfId="1894"/>
    <cellStyle name="Normal 9 4" xfId="1895"/>
    <cellStyle name="Normal 9 5" xfId="1893"/>
    <cellStyle name="Normal 9 6" xfId="2964"/>
    <cellStyle name="Normal 90" xfId="295"/>
    <cellStyle name="Normal 91" xfId="296"/>
    <cellStyle name="Normal 92" xfId="297"/>
    <cellStyle name="Normal 93" xfId="298"/>
    <cellStyle name="Normal 94" xfId="299"/>
    <cellStyle name="Normal 95" xfId="300"/>
    <cellStyle name="Normal 96" xfId="301"/>
    <cellStyle name="Normal 97" xfId="302"/>
    <cellStyle name="Normal 98" xfId="303"/>
    <cellStyle name="Normal 99" xfId="304"/>
    <cellStyle name="Normal1" xfId="305"/>
    <cellStyle name="Normal2" xfId="306"/>
    <cellStyle name="Normal3" xfId="307"/>
    <cellStyle name="Nota 2" xfId="414"/>
    <cellStyle name="Nota 2 2" xfId="783"/>
    <cellStyle name="Nota 3" xfId="987"/>
    <cellStyle name="Nota 3 2" xfId="988"/>
    <cellStyle name="Note" xfId="415"/>
    <cellStyle name="Note 2" xfId="2965"/>
    <cellStyle name="Numero" xfId="2966"/>
    <cellStyle name="Output" xfId="416"/>
    <cellStyle name="Percent [2]" xfId="308"/>
    <cellStyle name="Percent [2] 2" xfId="773"/>
    <cellStyle name="Percent_Sheet1" xfId="309"/>
    <cellStyle name="Percentual" xfId="310"/>
    <cellStyle name="Ponto" xfId="311"/>
    <cellStyle name="Porcentagem" xfId="922" builtinId="5"/>
    <cellStyle name="Porcentagem 10" xfId="1896"/>
    <cellStyle name="Porcentagem 11" xfId="1897"/>
    <cellStyle name="Porcentagem 12" xfId="1898"/>
    <cellStyle name="Porcentagem 13" xfId="1899"/>
    <cellStyle name="Porcentagem 14" xfId="1900"/>
    <cellStyle name="Porcentagem 15" xfId="1901"/>
    <cellStyle name="Porcentagem 2" xfId="36"/>
    <cellStyle name="Porcentagem 2 10" xfId="643"/>
    <cellStyle name="Porcentagem 2 11" xfId="1902"/>
    <cellStyle name="Porcentagem 2 12" xfId="1903"/>
    <cellStyle name="Porcentagem 2 2" xfId="37"/>
    <cellStyle name="Porcentagem 2 2 10" xfId="1904"/>
    <cellStyle name="Porcentagem 2 2 2" xfId="100"/>
    <cellStyle name="Porcentagem 2 2 2 2" xfId="637"/>
    <cellStyle name="Porcentagem 2 2 2 3" xfId="1905"/>
    <cellStyle name="Porcentagem 2 2 2 4" xfId="1906"/>
    <cellStyle name="Porcentagem 2 2 2 5" xfId="1907"/>
    <cellStyle name="Porcentagem 2 2 2 6" xfId="1908"/>
    <cellStyle name="Porcentagem 2 2 2 7" xfId="1909"/>
    <cellStyle name="Porcentagem 2 2 2 8" xfId="1910"/>
    <cellStyle name="Porcentagem 2 2 2 9" xfId="1911"/>
    <cellStyle name="Porcentagem 2 2 3" xfId="846"/>
    <cellStyle name="Porcentagem 2 2 4" xfId="1912"/>
    <cellStyle name="Porcentagem 2 2 5" xfId="1913"/>
    <cellStyle name="Porcentagem 2 2 6" xfId="1914"/>
    <cellStyle name="Porcentagem 2 2 7" xfId="1915"/>
    <cellStyle name="Porcentagem 2 2 8" xfId="1916"/>
    <cellStyle name="Porcentagem 2 2 9" xfId="1917"/>
    <cellStyle name="Porcentagem 2 3" xfId="38"/>
    <cellStyle name="Porcentagem 2 3 2" xfId="688"/>
    <cellStyle name="Porcentagem 2 3 3" xfId="1918"/>
    <cellStyle name="Porcentagem 2 3 4" xfId="1919"/>
    <cellStyle name="Porcentagem 2 3 5" xfId="1920"/>
    <cellStyle name="Porcentagem 2 3 6" xfId="1921"/>
    <cellStyle name="Porcentagem 2 3 7" xfId="1922"/>
    <cellStyle name="Porcentagem 2 3 8" xfId="1923"/>
    <cellStyle name="Porcentagem 2 3 9" xfId="1924"/>
    <cellStyle name="Porcentagem 2 4" xfId="39"/>
    <cellStyle name="Porcentagem 2 4 10" xfId="1925"/>
    <cellStyle name="Porcentagem 2 4 2" xfId="77"/>
    <cellStyle name="Porcentagem 2 4 2 2" xfId="704"/>
    <cellStyle name="Porcentagem 2 4 2 3" xfId="1926"/>
    <cellStyle name="Porcentagem 2 4 2 4" xfId="1927"/>
    <cellStyle name="Porcentagem 2 4 2 5" xfId="1928"/>
    <cellStyle name="Porcentagem 2 4 2 6" xfId="1929"/>
    <cellStyle name="Porcentagem 2 4 2 7" xfId="1930"/>
    <cellStyle name="Porcentagem 2 4 2 8" xfId="1931"/>
    <cellStyle name="Porcentagem 2 4 2 9" xfId="1932"/>
    <cellStyle name="Porcentagem 2 4 3" xfId="689"/>
    <cellStyle name="Porcentagem 2 4 4" xfId="1933"/>
    <cellStyle name="Porcentagem 2 4 5" xfId="1934"/>
    <cellStyle name="Porcentagem 2 4 6" xfId="1935"/>
    <cellStyle name="Porcentagem 2 4 7" xfId="1936"/>
    <cellStyle name="Porcentagem 2 4 8" xfId="1937"/>
    <cellStyle name="Porcentagem 2 4 9" xfId="1938"/>
    <cellStyle name="Porcentagem 2 5" xfId="847"/>
    <cellStyle name="Porcentagem 2 6" xfId="1939"/>
    <cellStyle name="Porcentagem 2 7" xfId="1940"/>
    <cellStyle name="Porcentagem 2 8" xfId="1941"/>
    <cellStyle name="Porcentagem 2 9" xfId="1942"/>
    <cellStyle name="Porcentagem 3" xfId="40"/>
    <cellStyle name="Porcentagem 3 10" xfId="1943"/>
    <cellStyle name="Porcentagem 3 11" xfId="1944"/>
    <cellStyle name="Porcentagem 3 12" xfId="1945"/>
    <cellStyle name="Porcentagem 3 2" xfId="41"/>
    <cellStyle name="Porcentagem 3 2 10" xfId="1946"/>
    <cellStyle name="Porcentagem 3 2 11" xfId="1947"/>
    <cellStyle name="Porcentagem 3 2 2" xfId="42"/>
    <cellStyle name="Porcentagem 3 2 2 2" xfId="690"/>
    <cellStyle name="Porcentagem 3 2 2 3" xfId="1948"/>
    <cellStyle name="Porcentagem 3 2 2 4" xfId="1949"/>
    <cellStyle name="Porcentagem 3 2 2 5" xfId="1950"/>
    <cellStyle name="Porcentagem 3 2 2 6" xfId="1951"/>
    <cellStyle name="Porcentagem 3 2 2 7" xfId="1952"/>
    <cellStyle name="Porcentagem 3 2 2 8" xfId="1953"/>
    <cellStyle name="Porcentagem 3 2 2 9" xfId="1954"/>
    <cellStyle name="Porcentagem 3 2 3" xfId="101"/>
    <cellStyle name="Porcentagem 3 2 3 10" xfId="1955"/>
    <cellStyle name="Porcentagem 3 2 3 10 2" xfId="1956"/>
    <cellStyle name="Porcentagem 3 2 3 11" xfId="3736"/>
    <cellStyle name="Porcentagem 3 2 3 2" xfId="312"/>
    <cellStyle name="Porcentagem 3 2 3 2 2" xfId="558"/>
    <cellStyle name="Porcentagem 3 2 3 2 3" xfId="1072"/>
    <cellStyle name="Porcentagem 3 2 3 2 3 2" xfId="1958"/>
    <cellStyle name="Porcentagem 3 2 3 2 4" xfId="1959"/>
    <cellStyle name="Porcentagem 3 2 3 2 5" xfId="1960"/>
    <cellStyle name="Porcentagem 3 2 3 2 6" xfId="1957"/>
    <cellStyle name="Porcentagem 3 2 3 3" xfId="720"/>
    <cellStyle name="Porcentagem 3 2 3 4" xfId="1961"/>
    <cellStyle name="Porcentagem 3 2 3 5" xfId="1962"/>
    <cellStyle name="Porcentagem 3 2 3 5 2" xfId="1963"/>
    <cellStyle name="Porcentagem 3 2 3 5 2 2" xfId="1964"/>
    <cellStyle name="Porcentagem 3 2 3 5 3" xfId="1965"/>
    <cellStyle name="Porcentagem 3 2 3 5 4" xfId="1966"/>
    <cellStyle name="Porcentagem 3 2 3 6" xfId="1967"/>
    <cellStyle name="Porcentagem 3 2 3 7" xfId="1968"/>
    <cellStyle name="Porcentagem 3 2 3 8" xfId="1969"/>
    <cellStyle name="Porcentagem 3 2 3 9" xfId="1970"/>
    <cellStyle name="Porcentagem 3 2 4" xfId="313"/>
    <cellStyle name="Porcentagem 3 2 4 2" xfId="774"/>
    <cellStyle name="Porcentagem 3 2 5" xfId="660"/>
    <cellStyle name="Porcentagem 3 2 6" xfId="1971"/>
    <cellStyle name="Porcentagem 3 2 7" xfId="1972"/>
    <cellStyle name="Porcentagem 3 2 8" xfId="1973"/>
    <cellStyle name="Porcentagem 3 2 9" xfId="1974"/>
    <cellStyle name="Porcentagem 3 3" xfId="43"/>
    <cellStyle name="Porcentagem 3 3 2" xfId="691"/>
    <cellStyle name="Porcentagem 3 3 3" xfId="1975"/>
    <cellStyle name="Porcentagem 3 3 3 2" xfId="2967"/>
    <cellStyle name="Porcentagem 3 3 4" xfId="1976"/>
    <cellStyle name="Porcentagem 3 3 5" xfId="1977"/>
    <cellStyle name="Porcentagem 3 3 6" xfId="1978"/>
    <cellStyle name="Porcentagem 3 3 7" xfId="1979"/>
    <cellStyle name="Porcentagem 3 3 8" xfId="1980"/>
    <cellStyle name="Porcentagem 3 3 9" xfId="1981"/>
    <cellStyle name="Porcentagem 3 4" xfId="102"/>
    <cellStyle name="Porcentagem 3 4 10" xfId="4058"/>
    <cellStyle name="Porcentagem 3 4 2" xfId="314"/>
    <cellStyle name="Porcentagem 3 4 2 2" xfId="1983"/>
    <cellStyle name="Porcentagem 3 4 2 3" xfId="1984"/>
    <cellStyle name="Porcentagem 3 4 2 4" xfId="1985"/>
    <cellStyle name="Porcentagem 3 4 2 5" xfId="1982"/>
    <cellStyle name="Porcentagem 3 4 3" xfId="721"/>
    <cellStyle name="Porcentagem 3 4 4" xfId="1986"/>
    <cellStyle name="Porcentagem 3 4 5" xfId="1987"/>
    <cellStyle name="Porcentagem 3 4 5 2" xfId="1988"/>
    <cellStyle name="Porcentagem 3 4 5 3" xfId="1989"/>
    <cellStyle name="Porcentagem 3 4 6" xfId="1990"/>
    <cellStyle name="Porcentagem 3 4 7" xfId="1991"/>
    <cellStyle name="Porcentagem 3 4 8" xfId="1992"/>
    <cellStyle name="Porcentagem 3 4 9" xfId="1993"/>
    <cellStyle name="Porcentagem 3 5" xfId="315"/>
    <cellStyle name="Porcentagem 3 5 2" xfId="775"/>
    <cellStyle name="Porcentagem 3 6" xfId="659"/>
    <cellStyle name="Porcentagem 3 7" xfId="1994"/>
    <cellStyle name="Porcentagem 3 8" xfId="1995"/>
    <cellStyle name="Porcentagem 3 9" xfId="1996"/>
    <cellStyle name="Porcentagem 4" xfId="44"/>
    <cellStyle name="Porcentagem 4 2" xfId="316"/>
    <cellStyle name="Porcentagem 4 2 2" xfId="776"/>
    <cellStyle name="Porcentagem 4 3" xfId="661"/>
    <cellStyle name="Porcentagem 4 4" xfId="1997"/>
    <cellStyle name="Porcentagem 4 5" xfId="1998"/>
    <cellStyle name="Porcentagem 4 6" xfId="1999"/>
    <cellStyle name="Porcentagem 4 7" xfId="2000"/>
    <cellStyle name="Porcentagem 4 8" xfId="2001"/>
    <cellStyle name="Porcentagem 4 9" xfId="2002"/>
    <cellStyle name="Porcentagem 5" xfId="35"/>
    <cellStyle name="Porcentagem 5 10" xfId="2003"/>
    <cellStyle name="Porcentagem 5 11" xfId="2004"/>
    <cellStyle name="Porcentagem 5 2" xfId="103"/>
    <cellStyle name="Porcentagem 5 2 10" xfId="2968"/>
    <cellStyle name="Porcentagem 5 2 10 2" xfId="4178"/>
    <cellStyle name="Porcentagem 5 2 2" xfId="317"/>
    <cellStyle name="Porcentagem 5 2 2 2" xfId="2006"/>
    <cellStyle name="Porcentagem 5 2 2 3" xfId="2007"/>
    <cellStyle name="Porcentagem 5 2 2 4" xfId="2008"/>
    <cellStyle name="Porcentagem 5 2 2 5" xfId="2005"/>
    <cellStyle name="Porcentagem 5 2 3" xfId="722"/>
    <cellStyle name="Porcentagem 5 2 4" xfId="2009"/>
    <cellStyle name="Porcentagem 5 2 5" xfId="2010"/>
    <cellStyle name="Porcentagem 5 2 5 2" xfId="2011"/>
    <cellStyle name="Porcentagem 5 2 5 3" xfId="2012"/>
    <cellStyle name="Porcentagem 5 2 6" xfId="2013"/>
    <cellStyle name="Porcentagem 5 2 7" xfId="2014"/>
    <cellStyle name="Porcentagem 5 2 8" xfId="2015"/>
    <cellStyle name="Porcentagem 5 2 9" xfId="2016"/>
    <cellStyle name="Porcentagem 5 3" xfId="104"/>
    <cellStyle name="Porcentagem 5 3 10" xfId="2018"/>
    <cellStyle name="Porcentagem 5 3 10 2" xfId="1091"/>
    <cellStyle name="Porcentagem 5 3 10 3" xfId="2770"/>
    <cellStyle name="Porcentagem 5 3 11" xfId="2019"/>
    <cellStyle name="Porcentagem 5 3 11 2" xfId="1092"/>
    <cellStyle name="Porcentagem 5 3 11 3" xfId="2771"/>
    <cellStyle name="Porcentagem 5 3 12" xfId="2017"/>
    <cellStyle name="Porcentagem 5 3 12 2" xfId="2858"/>
    <cellStyle name="Porcentagem 5 3 12 3" xfId="2769"/>
    <cellStyle name="Porcentagem 5 3 12 4" xfId="2636"/>
    <cellStyle name="Porcentagem 5 3 12 5" xfId="2569"/>
    <cellStyle name="Porcentagem 5 3 13" xfId="2969"/>
    <cellStyle name="Porcentagem 5 3 2" xfId="105"/>
    <cellStyle name="Porcentagem 5 3 2 2" xfId="723"/>
    <cellStyle name="Porcentagem 5 3 2 3" xfId="2020"/>
    <cellStyle name="Porcentagem 5 3 2 4" xfId="2021"/>
    <cellStyle name="Porcentagem 5 3 2 5" xfId="2022"/>
    <cellStyle name="Porcentagem 5 3 2 6" xfId="2023"/>
    <cellStyle name="Porcentagem 5 3 2 7" xfId="2024"/>
    <cellStyle name="Porcentagem 5 3 2 8" xfId="2025"/>
    <cellStyle name="Porcentagem 5 3 2 9" xfId="2026"/>
    <cellStyle name="Porcentagem 5 3 3" xfId="447"/>
    <cellStyle name="Porcentagem 5 3 3 2" xfId="559"/>
    <cellStyle name="Porcentagem 5 3 3 2 2" xfId="817"/>
    <cellStyle name="Porcentagem 5 3 3 3" xfId="793"/>
    <cellStyle name="Porcentagem 5 3 3 3 2" xfId="2028"/>
    <cellStyle name="Porcentagem 5 3 3 3 2 2" xfId="2860"/>
    <cellStyle name="Porcentagem 5 3 3 3 2 3" xfId="2773"/>
    <cellStyle name="Porcentagem 5 3 3 3 2 4" xfId="2638"/>
    <cellStyle name="Porcentagem 5 3 3 3 2 5" xfId="2571"/>
    <cellStyle name="Porcentagem 5 3 3 4" xfId="2029"/>
    <cellStyle name="Porcentagem 5 3 3 4 2" xfId="1107"/>
    <cellStyle name="Porcentagem 5 3 3 4 3" xfId="2774"/>
    <cellStyle name="Porcentagem 5 3 3 5" xfId="2027"/>
    <cellStyle name="Porcentagem 5 3 3 5 2" xfId="2859"/>
    <cellStyle name="Porcentagem 5 3 3 5 3" xfId="2772"/>
    <cellStyle name="Porcentagem 5 3 3 5 4" xfId="2637"/>
    <cellStyle name="Porcentagem 5 3 3 5 5" xfId="2570"/>
    <cellStyle name="Porcentagem 5 3 4" xfId="448"/>
    <cellStyle name="Porcentagem 5 3 4 2" xfId="560"/>
    <cellStyle name="Porcentagem 5 3 4 2 2" xfId="818"/>
    <cellStyle name="Porcentagem 5 3 4 3" xfId="794"/>
    <cellStyle name="Porcentagem 5 3 5" xfId="561"/>
    <cellStyle name="Porcentagem 5 3 5 2" xfId="562"/>
    <cellStyle name="Porcentagem 5 3 5 2 2" xfId="819"/>
    <cellStyle name="Porcentagem 5 3 5 3" xfId="2030"/>
    <cellStyle name="Porcentagem 5 3 5 3 2" xfId="2861"/>
    <cellStyle name="Porcentagem 5 3 5 3 3" xfId="2775"/>
    <cellStyle name="Porcentagem 5 3 5 3 4" xfId="2639"/>
    <cellStyle name="Porcentagem 5 3 5 3 5" xfId="2572"/>
    <cellStyle name="Porcentagem 5 3 6" xfId="563"/>
    <cellStyle name="Porcentagem 5 3 6 2" xfId="564"/>
    <cellStyle name="Porcentagem 5 3 6 2 2" xfId="821"/>
    <cellStyle name="Porcentagem 5 3 6 3" xfId="820"/>
    <cellStyle name="Porcentagem 5 3 6 3 2" xfId="2032"/>
    <cellStyle name="Porcentagem 5 3 6 3 2 2" xfId="2863"/>
    <cellStyle name="Porcentagem 5 3 6 3 2 3" xfId="2777"/>
    <cellStyle name="Porcentagem 5 3 6 3 2 4" xfId="2641"/>
    <cellStyle name="Porcentagem 5 3 6 3 2 5" xfId="2574"/>
    <cellStyle name="Porcentagem 5 3 6 4" xfId="2033"/>
    <cellStyle name="Porcentagem 5 3 6 4 2" xfId="1147"/>
    <cellStyle name="Porcentagem 5 3 6 4 3" xfId="2778"/>
    <cellStyle name="Porcentagem 5 3 6 5" xfId="2031"/>
    <cellStyle name="Porcentagem 5 3 6 5 2" xfId="2862"/>
    <cellStyle name="Porcentagem 5 3 6 5 3" xfId="2776"/>
    <cellStyle name="Porcentagem 5 3 6 5 4" xfId="2640"/>
    <cellStyle name="Porcentagem 5 3 6 5 5" xfId="2573"/>
    <cellStyle name="Porcentagem 5 3 7" xfId="565"/>
    <cellStyle name="Porcentagem 5 3 7 2" xfId="2035"/>
    <cellStyle name="Porcentagem 5 3 7 3" xfId="2034"/>
    <cellStyle name="Porcentagem 5 3 7 3 2" xfId="2864"/>
    <cellStyle name="Porcentagem 5 3 7 3 3" xfId="2779"/>
    <cellStyle name="Porcentagem 5 3 7 3 4" xfId="2642"/>
    <cellStyle name="Porcentagem 5 3 7 3 5" xfId="2575"/>
    <cellStyle name="Porcentagem 5 3 8" xfId="566"/>
    <cellStyle name="Porcentagem 5 3 8 2" xfId="2036"/>
    <cellStyle name="Porcentagem 5 3 8 3" xfId="2037"/>
    <cellStyle name="Porcentagem 5 3 8 4" xfId="2038"/>
    <cellStyle name="Porcentagem 5 3 8 4 2" xfId="1162"/>
    <cellStyle name="Porcentagem 5 3 8 4 3" xfId="2780"/>
    <cellStyle name="Porcentagem 5 3 8 5" xfId="2039"/>
    <cellStyle name="Porcentagem 5 3 9" xfId="567"/>
    <cellStyle name="Porcentagem 5 3 9 2" xfId="2040"/>
    <cellStyle name="Porcentagem 5 3 9 2 2" xfId="2865"/>
    <cellStyle name="Porcentagem 5 3 9 2 3" xfId="2781"/>
    <cellStyle name="Porcentagem 5 3 9 2 4" xfId="2643"/>
    <cellStyle name="Porcentagem 5 3 9 2 5" xfId="2576"/>
    <cellStyle name="Porcentagem 5 4" xfId="2041"/>
    <cellStyle name="Porcentagem 5 4 2" xfId="2970"/>
    <cellStyle name="Porcentagem 5 5" xfId="2042"/>
    <cellStyle name="Porcentagem 5 6" xfId="2043"/>
    <cellStyle name="Porcentagem 5 7" xfId="2044"/>
    <cellStyle name="Porcentagem 5 8" xfId="2045"/>
    <cellStyle name="Porcentagem 5 9" xfId="2046"/>
    <cellStyle name="Porcentagem 6" xfId="66"/>
    <cellStyle name="Porcentagem 6 2" xfId="318"/>
    <cellStyle name="Porcentagem 6 2 2" xfId="777"/>
    <cellStyle name="Porcentagem 6 3" xfId="319"/>
    <cellStyle name="Porcentagem 6 3 2" xfId="568"/>
    <cellStyle name="Porcentagem 6 3 2 2" xfId="2048"/>
    <cellStyle name="Porcentagem 6 3 3" xfId="1073"/>
    <cellStyle name="Porcentagem 6 3 3 2" xfId="2050"/>
    <cellStyle name="Porcentagem 6 3 3 3" xfId="2049"/>
    <cellStyle name="Porcentagem 6 3 4" xfId="2051"/>
    <cellStyle name="Porcentagem 6 3 5" xfId="2052"/>
    <cellStyle name="Porcentagem 6 3 6" xfId="2053"/>
    <cellStyle name="Porcentagem 6 3 7" xfId="2047"/>
    <cellStyle name="Porcentagem 6 4" xfId="699"/>
    <cellStyle name="Porcentagem 6 5" xfId="2054"/>
    <cellStyle name="Porcentagem 6 6" xfId="2055"/>
    <cellStyle name="Porcentagem 6 7" xfId="2056"/>
    <cellStyle name="Porcentagem 6 8" xfId="2057"/>
    <cellStyle name="Porcentagem 6 9" xfId="2058"/>
    <cellStyle name="Porcentagem 7" xfId="106"/>
    <cellStyle name="Porcentagem 7 10" xfId="569"/>
    <cellStyle name="Porcentagem 7 10 2" xfId="2060"/>
    <cellStyle name="Porcentagem 7 10 2 2" xfId="2867"/>
    <cellStyle name="Porcentagem 7 10 2 3" xfId="2783"/>
    <cellStyle name="Porcentagem 7 10 2 4" xfId="2645"/>
    <cellStyle name="Porcentagem 7 10 2 5" xfId="2578"/>
    <cellStyle name="Porcentagem 7 11" xfId="2061"/>
    <cellStyle name="Porcentagem 7 11 2" xfId="1265"/>
    <cellStyle name="Porcentagem 7 11 3" xfId="2784"/>
    <cellStyle name="Porcentagem 7 12" xfId="2062"/>
    <cellStyle name="Porcentagem 7 12 2" xfId="2063"/>
    <cellStyle name="Porcentagem 7 13" xfId="2059"/>
    <cellStyle name="Porcentagem 7 13 2" xfId="2866"/>
    <cellStyle name="Porcentagem 7 13 3" xfId="2782"/>
    <cellStyle name="Porcentagem 7 13 4" xfId="2644"/>
    <cellStyle name="Porcentagem 7 13 5" xfId="2577"/>
    <cellStyle name="Porcentagem 7 14" xfId="2971"/>
    <cellStyle name="Porcentagem 7 14 2" xfId="4234"/>
    <cellStyle name="Porcentagem 7 2" xfId="107"/>
    <cellStyle name="Porcentagem 7 2 2" xfId="724"/>
    <cellStyle name="Porcentagem 7 2 3" xfId="2064"/>
    <cellStyle name="Porcentagem 7 2 4" xfId="2065"/>
    <cellStyle name="Porcentagem 7 2 5" xfId="2066"/>
    <cellStyle name="Porcentagem 7 2 6" xfId="2067"/>
    <cellStyle name="Porcentagem 7 2 7" xfId="2068"/>
    <cellStyle name="Porcentagem 7 2 8" xfId="2069"/>
    <cellStyle name="Porcentagem 7 2 9" xfId="2070"/>
    <cellStyle name="Porcentagem 7 3" xfId="320"/>
    <cellStyle name="Porcentagem 7 3 2" xfId="570"/>
    <cellStyle name="Porcentagem 7 3 2 2" xfId="822"/>
    <cellStyle name="Porcentagem 7 3 3" xfId="1075"/>
    <cellStyle name="Porcentagem 7 3 3 2" xfId="1312"/>
    <cellStyle name="Porcentagem 7 3 3 3" xfId="2072"/>
    <cellStyle name="Porcentagem 7 3 3 3 2" xfId="2869"/>
    <cellStyle name="Porcentagem 7 3 3 3 3" xfId="2786"/>
    <cellStyle name="Porcentagem 7 3 3 3 4" xfId="2647"/>
    <cellStyle name="Porcentagem 7 3 3 3 5" xfId="2580"/>
    <cellStyle name="Porcentagem 7 3 4" xfId="1074"/>
    <cellStyle name="Porcentagem 7 3 5" xfId="2073"/>
    <cellStyle name="Porcentagem 7 3 5 2" xfId="1318"/>
    <cellStyle name="Porcentagem 7 3 5 3" xfId="2787"/>
    <cellStyle name="Porcentagem 7 3 6" xfId="2071"/>
    <cellStyle name="Porcentagem 7 3 6 2" xfId="2868"/>
    <cellStyle name="Porcentagem 7 3 6 3" xfId="2785"/>
    <cellStyle name="Porcentagem 7 3 6 4" xfId="2646"/>
    <cellStyle name="Porcentagem 7 3 6 5" xfId="2579"/>
    <cellStyle name="Porcentagem 7 4" xfId="449"/>
    <cellStyle name="Porcentagem 7 4 2" xfId="571"/>
    <cellStyle name="Porcentagem 7 4 2 2" xfId="823"/>
    <cellStyle name="Porcentagem 7 4 3" xfId="795"/>
    <cellStyle name="Porcentagem 7 5" xfId="572"/>
    <cellStyle name="Porcentagem 7 5 2" xfId="573"/>
    <cellStyle name="Porcentagem 7 5 2 2" xfId="824"/>
    <cellStyle name="Porcentagem 7 5 3" xfId="2074"/>
    <cellStyle name="Porcentagem 7 5 3 2" xfId="2870"/>
    <cellStyle name="Porcentagem 7 5 3 3" xfId="2788"/>
    <cellStyle name="Porcentagem 7 5 3 4" xfId="2648"/>
    <cellStyle name="Porcentagem 7 5 3 5" xfId="2581"/>
    <cellStyle name="Porcentagem 7 6" xfId="574"/>
    <cellStyle name="Porcentagem 7 6 2" xfId="575"/>
    <cellStyle name="Porcentagem 7 6 2 2" xfId="826"/>
    <cellStyle name="Porcentagem 7 6 3" xfId="825"/>
    <cellStyle name="Porcentagem 7 6 3 2" xfId="2076"/>
    <cellStyle name="Porcentagem 7 6 3 2 2" xfId="2872"/>
    <cellStyle name="Porcentagem 7 6 3 2 3" xfId="2790"/>
    <cellStyle name="Porcentagem 7 6 3 2 4" xfId="2650"/>
    <cellStyle name="Porcentagem 7 6 3 2 5" xfId="2583"/>
    <cellStyle name="Porcentagem 7 6 4" xfId="2077"/>
    <cellStyle name="Porcentagem 7 6 4 2" xfId="1322"/>
    <cellStyle name="Porcentagem 7 6 4 3" xfId="2791"/>
    <cellStyle name="Porcentagem 7 6 5" xfId="2075"/>
    <cellStyle name="Porcentagem 7 6 5 2" xfId="2871"/>
    <cellStyle name="Porcentagem 7 6 5 3" xfId="2789"/>
    <cellStyle name="Porcentagem 7 6 5 4" xfId="2649"/>
    <cellStyle name="Porcentagem 7 6 5 5" xfId="2582"/>
    <cellStyle name="Porcentagem 7 7" xfId="576"/>
    <cellStyle name="Porcentagem 7 7 2" xfId="577"/>
    <cellStyle name="Porcentagem 7 7 2 2" xfId="2078"/>
    <cellStyle name="Porcentagem 7 7 3" xfId="2079"/>
    <cellStyle name="Porcentagem 7 7 3 2" xfId="2080"/>
    <cellStyle name="Porcentagem 7 7 3 3" xfId="2792"/>
    <cellStyle name="Porcentagem 7 7 4" xfId="2081"/>
    <cellStyle name="Porcentagem 7 7 5" xfId="2082"/>
    <cellStyle name="Porcentagem 7 8" xfId="578"/>
    <cellStyle name="Porcentagem 7 8 2" xfId="2083"/>
    <cellStyle name="Porcentagem 7 8 3" xfId="2084"/>
    <cellStyle name="Porcentagem 7 8 4" xfId="2085"/>
    <cellStyle name="Porcentagem 7 8 4 2" xfId="1326"/>
    <cellStyle name="Porcentagem 7 8 4 3" xfId="2793"/>
    <cellStyle name="Porcentagem 7 8 5" xfId="2086"/>
    <cellStyle name="Porcentagem 7 9" xfId="579"/>
    <cellStyle name="Porcentagem 7 9 2" xfId="2087"/>
    <cellStyle name="Porcentagem 7 9 2 2" xfId="2873"/>
    <cellStyle name="Porcentagem 7 9 2 3" xfId="2794"/>
    <cellStyle name="Porcentagem 7 9 2 4" xfId="2651"/>
    <cellStyle name="Porcentagem 7 9 2 5" xfId="2584"/>
    <cellStyle name="Porcentagem 8" xfId="2088"/>
    <cellStyle name="Porcentagem 8 2" xfId="2972"/>
    <cellStyle name="Porcentagem 9" xfId="2089"/>
    <cellStyle name="Result" xfId="321"/>
    <cellStyle name="Result2" xfId="322"/>
    <cellStyle name="Saída 2" xfId="417"/>
    <cellStyle name="Saída 2 2" xfId="2973"/>
    <cellStyle name="Sep. milhar [0]" xfId="323"/>
    <cellStyle name="Separador de m" xfId="324"/>
    <cellStyle name="Separador de milhares 2" xfId="45"/>
    <cellStyle name="Separador de milhares 2 10" xfId="2090"/>
    <cellStyle name="Separador de milhares 2 10 2" xfId="3219"/>
    <cellStyle name="Separador de milhares 2 10 2 2" xfId="4555"/>
    <cellStyle name="Separador de milhares 2 10 2 2 2" xfId="6655"/>
    <cellStyle name="Separador de milhares 2 10 2 3" xfId="5347"/>
    <cellStyle name="Separador de milhares 2 10 3" xfId="4059"/>
    <cellStyle name="Separador de milhares 2 10 3 2" xfId="6167"/>
    <cellStyle name="Separador de milhares 2 11" xfId="2091"/>
    <cellStyle name="Separador de milhares 2 11 2" xfId="3220"/>
    <cellStyle name="Separador de milhares 2 11 2 2" xfId="4556"/>
    <cellStyle name="Separador de milhares 2 11 2 2 2" xfId="6656"/>
    <cellStyle name="Separador de milhares 2 11 2 3" xfId="5348"/>
    <cellStyle name="Separador de milhares 2 11 3" xfId="4333"/>
    <cellStyle name="Separador de milhares 2 11 3 2" xfId="6437"/>
    <cellStyle name="Separador de milhares 2 12" xfId="2092"/>
    <cellStyle name="Separador de milhares 2 12 2" xfId="3221"/>
    <cellStyle name="Separador de milhares 2 12 2 2" xfId="4557"/>
    <cellStyle name="Separador de milhares 2 12 2 2 2" xfId="6657"/>
    <cellStyle name="Separador de milhares 2 12 2 3" xfId="5349"/>
    <cellStyle name="Separador de milhares 2 12 3" xfId="4217"/>
    <cellStyle name="Separador de milhares 2 12 3 2" xfId="6323"/>
    <cellStyle name="Separador de milhares 2 13" xfId="3021"/>
    <cellStyle name="Separador de milhares 2 13 2" xfId="3701"/>
    <cellStyle name="Separador de milhares 2 13 2 2" xfId="5829"/>
    <cellStyle name="Separador de milhares 2 13 3" xfId="5149"/>
    <cellStyle name="Separador de milhares 2 2" xfId="46"/>
    <cellStyle name="Separador de milhares 2 2 10" xfId="2093"/>
    <cellStyle name="Separador de milhares 2 2 10 2" xfId="3222"/>
    <cellStyle name="Separador de milhares 2 2 10 2 2" xfId="4558"/>
    <cellStyle name="Separador de milhares 2 2 10 2 2 2" xfId="6658"/>
    <cellStyle name="Separador de milhares 2 2 10 2 3" xfId="5350"/>
    <cellStyle name="Separador de milhares 2 2 10 3" xfId="4432"/>
    <cellStyle name="Separador de milhares 2 2 10 3 2" xfId="6533"/>
    <cellStyle name="Separador de milhares 2 2 11" xfId="3022"/>
    <cellStyle name="Separador de milhares 2 2 11 2" xfId="4452"/>
    <cellStyle name="Separador de milhares 2 2 11 2 2" xfId="6553"/>
    <cellStyle name="Separador de milhares 2 2 11 3" xfId="5150"/>
    <cellStyle name="Separador de milhares 2 2 2" xfId="108"/>
    <cellStyle name="Separador de milhares 2 2 2 10" xfId="3034"/>
    <cellStyle name="Separador de milhares 2 2 2 10 2" xfId="4487"/>
    <cellStyle name="Separador de milhares 2 2 2 10 2 2" xfId="6587"/>
    <cellStyle name="Separador de milhares 2 2 2 10 3" xfId="5162"/>
    <cellStyle name="Separador de milhares 2 2 2 11" xfId="3808"/>
    <cellStyle name="Separador de milhares 2 2 2 11 2" xfId="5930"/>
    <cellStyle name="Separador de milhares 2 2 2 2" xfId="725"/>
    <cellStyle name="Separador de milhares 2 2 2 2 2" xfId="2974"/>
    <cellStyle name="Separador de milhares 2 2 2 2 3" xfId="3110"/>
    <cellStyle name="Separador de milhares 2 2 2 2 3 2" xfId="4525"/>
    <cellStyle name="Separador de milhares 2 2 2 2 3 2 2" xfId="6625"/>
    <cellStyle name="Separador de milhares 2 2 2 2 3 3" xfId="5238"/>
    <cellStyle name="Separador de milhares 2 2 2 2 4" xfId="4220"/>
    <cellStyle name="Separador de milhares 2 2 2 2 4 2" xfId="6326"/>
    <cellStyle name="Separador de milhares 2 2 2 3" xfId="2094"/>
    <cellStyle name="Separador de milhares 2 2 2 3 2" xfId="3223"/>
    <cellStyle name="Separador de milhares 2 2 2 3 2 2" xfId="4559"/>
    <cellStyle name="Separador de milhares 2 2 2 3 2 2 2" xfId="6659"/>
    <cellStyle name="Separador de milhares 2 2 2 3 2 3" xfId="5351"/>
    <cellStyle name="Separador de milhares 2 2 2 3 3" xfId="3874"/>
    <cellStyle name="Separador de milhares 2 2 2 3 3 2" xfId="5995"/>
    <cellStyle name="Separador de milhares 2 2 2 4" xfId="2095"/>
    <cellStyle name="Separador de milhares 2 2 2 4 2" xfId="3224"/>
    <cellStyle name="Separador de milhares 2 2 2 4 2 2" xfId="4560"/>
    <cellStyle name="Separador de milhares 2 2 2 4 2 2 2" xfId="6660"/>
    <cellStyle name="Separador de milhares 2 2 2 4 2 3" xfId="5352"/>
    <cellStyle name="Separador de milhares 2 2 2 4 3" xfId="3837"/>
    <cellStyle name="Separador de milhares 2 2 2 4 3 2" xfId="5959"/>
    <cellStyle name="Separador de milhares 2 2 2 5" xfId="2096"/>
    <cellStyle name="Separador de milhares 2 2 2 5 2" xfId="3225"/>
    <cellStyle name="Separador de milhares 2 2 2 5 2 2" xfId="4561"/>
    <cellStyle name="Separador de milhares 2 2 2 5 2 2 2" xfId="6661"/>
    <cellStyle name="Separador de milhares 2 2 2 5 2 3" xfId="5353"/>
    <cellStyle name="Separador de milhares 2 2 2 5 3" xfId="4328"/>
    <cellStyle name="Separador de milhares 2 2 2 5 3 2" xfId="6432"/>
    <cellStyle name="Separador de milhares 2 2 2 6" xfId="2097"/>
    <cellStyle name="Separador de milhares 2 2 2 6 2" xfId="3226"/>
    <cellStyle name="Separador de milhares 2 2 2 6 2 2" xfId="4562"/>
    <cellStyle name="Separador de milhares 2 2 2 6 2 2 2" xfId="6662"/>
    <cellStyle name="Separador de milhares 2 2 2 6 2 3" xfId="5354"/>
    <cellStyle name="Separador de milhares 2 2 2 6 3" xfId="3719"/>
    <cellStyle name="Separador de milhares 2 2 2 6 3 2" xfId="5844"/>
    <cellStyle name="Separador de milhares 2 2 2 7" xfId="2098"/>
    <cellStyle name="Separador de milhares 2 2 2 7 2" xfId="3227"/>
    <cellStyle name="Separador de milhares 2 2 2 7 2 2" xfId="4563"/>
    <cellStyle name="Separador de milhares 2 2 2 7 2 2 2" xfId="6663"/>
    <cellStyle name="Separador de milhares 2 2 2 7 2 3" xfId="5355"/>
    <cellStyle name="Separador de milhares 2 2 2 7 3" xfId="4355"/>
    <cellStyle name="Separador de milhares 2 2 2 7 3 2" xfId="6459"/>
    <cellStyle name="Separador de milhares 2 2 2 8" xfId="2099"/>
    <cellStyle name="Separador de milhares 2 2 2 8 2" xfId="3228"/>
    <cellStyle name="Separador de milhares 2 2 2 8 2 2" xfId="4564"/>
    <cellStyle name="Separador de milhares 2 2 2 8 2 2 2" xfId="6664"/>
    <cellStyle name="Separador de milhares 2 2 2 8 2 3" xfId="5356"/>
    <cellStyle name="Separador de milhares 2 2 2 8 3" xfId="3718"/>
    <cellStyle name="Separador de milhares 2 2 2 8 3 2" xfId="5843"/>
    <cellStyle name="Separador de milhares 2 2 2 9" xfId="2100"/>
    <cellStyle name="Separador de milhares 2 2 2 9 2" xfId="3229"/>
    <cellStyle name="Separador de milhares 2 2 2 9 2 2" xfId="4565"/>
    <cellStyle name="Separador de milhares 2 2 2 9 2 2 2" xfId="6665"/>
    <cellStyle name="Separador de milhares 2 2 2 9 2 3" xfId="5357"/>
    <cellStyle name="Separador de milhares 2 2 2 9 3" xfId="4003"/>
    <cellStyle name="Separador de milhares 2 2 2 9 3 2" xfId="6115"/>
    <cellStyle name="Separador de milhares 2 2 3" xfId="663"/>
    <cellStyle name="Separador de milhares 2 2 3 2" xfId="3098"/>
    <cellStyle name="Separador de milhares 2 2 3 2 2" xfId="4513"/>
    <cellStyle name="Separador de milhares 2 2 3 2 2 2" xfId="6613"/>
    <cellStyle name="Separador de milhares 2 2 3 2 3" xfId="5226"/>
    <cellStyle name="Separador de milhares 2 2 3 3" xfId="3843"/>
    <cellStyle name="Separador de milhares 2 2 3 3 2" xfId="5965"/>
    <cellStyle name="Separador de milhares 2 2 4" xfId="2101"/>
    <cellStyle name="Separador de milhares 2 2 4 2" xfId="3230"/>
    <cellStyle name="Separador de milhares 2 2 4 2 2" xfId="4566"/>
    <cellStyle name="Separador de milhares 2 2 4 2 2 2" xfId="6666"/>
    <cellStyle name="Separador de milhares 2 2 4 2 3" xfId="5358"/>
    <cellStyle name="Separador de milhares 2 2 4 3" xfId="4102"/>
    <cellStyle name="Separador de milhares 2 2 4 3 2" xfId="6210"/>
    <cellStyle name="Separador de milhares 2 2 5" xfId="2102"/>
    <cellStyle name="Separador de milhares 2 2 5 2" xfId="3231"/>
    <cellStyle name="Separador de milhares 2 2 5 2 2" xfId="4567"/>
    <cellStyle name="Separador de milhares 2 2 5 2 2 2" xfId="6667"/>
    <cellStyle name="Separador de milhares 2 2 5 2 3" xfId="5359"/>
    <cellStyle name="Separador de milhares 2 2 5 3" xfId="3712"/>
    <cellStyle name="Separador de milhares 2 2 5 3 2" xfId="5840"/>
    <cellStyle name="Separador de milhares 2 2 6" xfId="2103"/>
    <cellStyle name="Separador de milhares 2 2 6 2" xfId="3232"/>
    <cellStyle name="Separador de milhares 2 2 6 2 2" xfId="4568"/>
    <cellStyle name="Separador de milhares 2 2 6 2 2 2" xfId="6668"/>
    <cellStyle name="Separador de milhares 2 2 6 2 3" xfId="5360"/>
    <cellStyle name="Separador de milhares 2 2 6 3" xfId="4033"/>
    <cellStyle name="Separador de milhares 2 2 6 3 2" xfId="6142"/>
    <cellStyle name="Separador de milhares 2 2 7" xfId="2104"/>
    <cellStyle name="Separador de milhares 2 2 7 2" xfId="3233"/>
    <cellStyle name="Separador de milhares 2 2 7 2 2" xfId="4569"/>
    <cellStyle name="Separador de milhares 2 2 7 2 2 2" xfId="6669"/>
    <cellStyle name="Separador de milhares 2 2 7 2 3" xfId="5361"/>
    <cellStyle name="Separador de milhares 2 2 7 3" xfId="4083"/>
    <cellStyle name="Separador de milhares 2 2 7 3 2" xfId="6191"/>
    <cellStyle name="Separador de milhares 2 2 8" xfId="2105"/>
    <cellStyle name="Separador de milhares 2 2 8 2" xfId="3234"/>
    <cellStyle name="Separador de milhares 2 2 8 2 2" xfId="4570"/>
    <cellStyle name="Separador de milhares 2 2 8 2 2 2" xfId="6670"/>
    <cellStyle name="Separador de milhares 2 2 8 2 3" xfId="5362"/>
    <cellStyle name="Separador de milhares 2 2 8 3" xfId="3967"/>
    <cellStyle name="Separador de milhares 2 2 8 3 2" xfId="6083"/>
    <cellStyle name="Separador de milhares 2 2 9" xfId="2106"/>
    <cellStyle name="Separador de milhares 2 2 9 2" xfId="3235"/>
    <cellStyle name="Separador de milhares 2 2 9 2 2" xfId="4571"/>
    <cellStyle name="Separador de milhares 2 2 9 2 2 2" xfId="6671"/>
    <cellStyle name="Separador de milhares 2 2 9 2 3" xfId="5363"/>
    <cellStyle name="Separador de milhares 2 2 9 3" xfId="4407"/>
    <cellStyle name="Separador de milhares 2 2 9 3 2" xfId="6510"/>
    <cellStyle name="Separador de milhares 2 3" xfId="47"/>
    <cellStyle name="Separador de milhares 2 3 10" xfId="2107"/>
    <cellStyle name="Separador de milhares 2 3 10 2" xfId="3236"/>
    <cellStyle name="Separador de milhares 2 3 10 2 2" xfId="4572"/>
    <cellStyle name="Separador de milhares 2 3 10 2 2 2" xfId="6672"/>
    <cellStyle name="Separador de milhares 2 3 10 2 3" xfId="5364"/>
    <cellStyle name="Separador de milhares 2 3 10 3" xfId="4232"/>
    <cellStyle name="Separador de milhares 2 3 10 3 2" xfId="6338"/>
    <cellStyle name="Separador de milhares 2 3 11" xfId="3023"/>
    <cellStyle name="Separador de milhares 2 3 11 2" xfId="4241"/>
    <cellStyle name="Separador de milhares 2 3 11 2 2" xfId="6346"/>
    <cellStyle name="Separador de milhares 2 3 11 3" xfId="5151"/>
    <cellStyle name="Separador de milhares 2 3 2" xfId="109"/>
    <cellStyle name="Separador de milhares 2 3 2 10" xfId="3035"/>
    <cellStyle name="Separador de milhares 2 3 2 10 2" xfId="4488"/>
    <cellStyle name="Separador de milhares 2 3 2 10 2 2" xfId="6588"/>
    <cellStyle name="Separador de milhares 2 3 2 10 3" xfId="5163"/>
    <cellStyle name="Separador de milhares 2 3 2 11" xfId="3799"/>
    <cellStyle name="Separador de milhares 2 3 2 11 2" xfId="5921"/>
    <cellStyle name="Separador de milhares 2 3 2 2" xfId="726"/>
    <cellStyle name="Separador de milhares 2 3 2 2 2" xfId="3111"/>
    <cellStyle name="Separador de milhares 2 3 2 2 2 2" xfId="4526"/>
    <cellStyle name="Separador de milhares 2 3 2 2 2 2 2" xfId="6626"/>
    <cellStyle name="Separador de milhares 2 3 2 2 2 3" xfId="5239"/>
    <cellStyle name="Separador de milhares 2 3 2 2 3" xfId="3984"/>
    <cellStyle name="Separador de milhares 2 3 2 2 3 2" xfId="6100"/>
    <cellStyle name="Separador de milhares 2 3 2 3" xfId="2108"/>
    <cellStyle name="Separador de milhares 2 3 2 3 2" xfId="3237"/>
    <cellStyle name="Separador de milhares 2 3 2 3 2 2" xfId="4573"/>
    <cellStyle name="Separador de milhares 2 3 2 3 2 2 2" xfId="6673"/>
    <cellStyle name="Separador de milhares 2 3 2 3 2 3" xfId="5365"/>
    <cellStyle name="Separador de milhares 2 3 2 3 3" xfId="3870"/>
    <cellStyle name="Separador de milhares 2 3 2 3 3 2" xfId="5991"/>
    <cellStyle name="Separador de milhares 2 3 2 4" xfId="2109"/>
    <cellStyle name="Separador de milhares 2 3 2 4 2" xfId="3238"/>
    <cellStyle name="Separador de milhares 2 3 2 4 2 2" xfId="4574"/>
    <cellStyle name="Separador de milhares 2 3 2 4 2 2 2" xfId="6674"/>
    <cellStyle name="Separador de milhares 2 3 2 4 2 3" xfId="5366"/>
    <cellStyle name="Separador de milhares 2 3 2 4 3" xfId="4186"/>
    <cellStyle name="Separador de milhares 2 3 2 4 3 2" xfId="6292"/>
    <cellStyle name="Separador de milhares 2 3 2 5" xfId="2110"/>
    <cellStyle name="Separador de milhares 2 3 2 5 2" xfId="3239"/>
    <cellStyle name="Separador de milhares 2 3 2 5 2 2" xfId="4575"/>
    <cellStyle name="Separador de milhares 2 3 2 5 2 2 2" xfId="6675"/>
    <cellStyle name="Separador de milhares 2 3 2 5 2 3" xfId="5367"/>
    <cellStyle name="Separador de milhares 2 3 2 5 3" xfId="3961"/>
    <cellStyle name="Separador de milhares 2 3 2 5 3 2" xfId="6077"/>
    <cellStyle name="Separador de milhares 2 3 2 6" xfId="2111"/>
    <cellStyle name="Separador de milhares 2 3 2 6 2" xfId="3240"/>
    <cellStyle name="Separador de milhares 2 3 2 6 2 2" xfId="4576"/>
    <cellStyle name="Separador de milhares 2 3 2 6 2 2 2" xfId="6676"/>
    <cellStyle name="Separador de milhares 2 3 2 6 2 3" xfId="5368"/>
    <cellStyle name="Separador de milhares 2 3 2 6 3" xfId="3737"/>
    <cellStyle name="Separador de milhares 2 3 2 6 3 2" xfId="5861"/>
    <cellStyle name="Separador de milhares 2 3 2 7" xfId="2112"/>
    <cellStyle name="Separador de milhares 2 3 2 7 2" xfId="3241"/>
    <cellStyle name="Separador de milhares 2 3 2 7 2 2" xfId="4577"/>
    <cellStyle name="Separador de milhares 2 3 2 7 2 2 2" xfId="6677"/>
    <cellStyle name="Separador de milhares 2 3 2 7 2 3" xfId="5369"/>
    <cellStyle name="Separador de milhares 2 3 2 7 3" xfId="4045"/>
    <cellStyle name="Separador de milhares 2 3 2 7 3 2" xfId="6154"/>
    <cellStyle name="Separador de milhares 2 3 2 8" xfId="2113"/>
    <cellStyle name="Separador de milhares 2 3 2 8 2" xfId="3242"/>
    <cellStyle name="Separador de milhares 2 3 2 8 2 2" xfId="4578"/>
    <cellStyle name="Separador de milhares 2 3 2 8 2 2 2" xfId="6678"/>
    <cellStyle name="Separador de milhares 2 3 2 8 2 3" xfId="5370"/>
    <cellStyle name="Separador de milhares 2 3 2 8 3" xfId="4013"/>
    <cellStyle name="Separador de milhares 2 3 2 8 3 2" xfId="6125"/>
    <cellStyle name="Separador de milhares 2 3 2 9" xfId="2114"/>
    <cellStyle name="Separador de milhares 2 3 2 9 2" xfId="3243"/>
    <cellStyle name="Separador de milhares 2 3 2 9 2 2" xfId="4579"/>
    <cellStyle name="Separador de milhares 2 3 2 9 2 2 2" xfId="6679"/>
    <cellStyle name="Separador de milhares 2 3 2 9 2 3" xfId="5371"/>
    <cellStyle name="Separador de milhares 2 3 2 9 3" xfId="4327"/>
    <cellStyle name="Separador de milhares 2 3 2 9 3 2" xfId="6431"/>
    <cellStyle name="Separador de milhares 2 3 3" xfId="664"/>
    <cellStyle name="Separador de milhares 2 3 3 2" xfId="3099"/>
    <cellStyle name="Separador de milhares 2 3 3 2 2" xfId="4514"/>
    <cellStyle name="Separador de milhares 2 3 3 2 2 2" xfId="6614"/>
    <cellStyle name="Separador de milhares 2 3 3 2 3" xfId="5227"/>
    <cellStyle name="Separador de milhares 2 3 3 3" xfId="4342"/>
    <cellStyle name="Separador de milhares 2 3 3 3 2" xfId="6446"/>
    <cellStyle name="Separador de milhares 2 3 4" xfId="2115"/>
    <cellStyle name="Separador de milhares 2 3 4 2" xfId="3244"/>
    <cellStyle name="Separador de milhares 2 3 4 2 2" xfId="4580"/>
    <cellStyle name="Separador de milhares 2 3 4 2 2 2" xfId="6680"/>
    <cellStyle name="Separador de milhares 2 3 4 2 3" xfId="5372"/>
    <cellStyle name="Separador de milhares 2 3 4 3" xfId="3841"/>
    <cellStyle name="Separador de milhares 2 3 4 3 2" xfId="5963"/>
    <cellStyle name="Separador de milhares 2 3 5" xfId="2116"/>
    <cellStyle name="Separador de milhares 2 3 5 2" xfId="3245"/>
    <cellStyle name="Separador de milhares 2 3 5 2 2" xfId="4581"/>
    <cellStyle name="Separador de milhares 2 3 5 2 2 2" xfId="6681"/>
    <cellStyle name="Separador de milhares 2 3 5 2 3" xfId="5373"/>
    <cellStyle name="Separador de milhares 2 3 5 3" xfId="4035"/>
    <cellStyle name="Separador de milhares 2 3 5 3 2" xfId="6144"/>
    <cellStyle name="Separador de milhares 2 3 6" xfId="2117"/>
    <cellStyle name="Separador de milhares 2 3 6 2" xfId="3246"/>
    <cellStyle name="Separador de milhares 2 3 6 2 2" xfId="4582"/>
    <cellStyle name="Separador de milhares 2 3 6 2 2 2" xfId="6682"/>
    <cellStyle name="Separador de milhares 2 3 6 2 3" xfId="5374"/>
    <cellStyle name="Separador de milhares 2 3 6 3" xfId="4212"/>
    <cellStyle name="Separador de milhares 2 3 6 3 2" xfId="6318"/>
    <cellStyle name="Separador de milhares 2 3 7" xfId="2118"/>
    <cellStyle name="Separador de milhares 2 3 7 2" xfId="3247"/>
    <cellStyle name="Separador de milhares 2 3 7 2 2" xfId="4583"/>
    <cellStyle name="Separador de milhares 2 3 7 2 2 2" xfId="6683"/>
    <cellStyle name="Separador de milhares 2 3 7 2 3" xfId="5375"/>
    <cellStyle name="Separador de milhares 2 3 7 3" xfId="4278"/>
    <cellStyle name="Separador de milhares 2 3 7 3 2" xfId="6382"/>
    <cellStyle name="Separador de milhares 2 3 8" xfId="2119"/>
    <cellStyle name="Separador de milhares 2 3 8 2" xfId="3248"/>
    <cellStyle name="Separador de milhares 2 3 8 2 2" xfId="4584"/>
    <cellStyle name="Separador de milhares 2 3 8 2 2 2" xfId="6684"/>
    <cellStyle name="Separador de milhares 2 3 8 2 3" xfId="5376"/>
    <cellStyle name="Separador de milhares 2 3 8 3" xfId="3802"/>
    <cellStyle name="Separador de milhares 2 3 8 3 2" xfId="5924"/>
    <cellStyle name="Separador de milhares 2 3 9" xfId="2120"/>
    <cellStyle name="Separador de milhares 2 3 9 2" xfId="3249"/>
    <cellStyle name="Separador de milhares 2 3 9 2 2" xfId="4585"/>
    <cellStyle name="Separador de milhares 2 3 9 2 2 2" xfId="6685"/>
    <cellStyle name="Separador de milhares 2 3 9 2 3" xfId="5377"/>
    <cellStyle name="Separador de milhares 2 3 9 3" xfId="4375"/>
    <cellStyle name="Separador de milhares 2 3 9 3 2" xfId="6479"/>
    <cellStyle name="Separador de milhares 2 4" xfId="48"/>
    <cellStyle name="Separador de milhares 2 4 10" xfId="3024"/>
    <cellStyle name="Separador de milhares 2 4 10 2" xfId="4125"/>
    <cellStyle name="Separador de milhares 2 4 10 2 2" xfId="6233"/>
    <cellStyle name="Separador de milhares 2 4 10 3" xfId="5152"/>
    <cellStyle name="Separador de milhares 2 4 2" xfId="692"/>
    <cellStyle name="Separador de milhares 2 4 2 2" xfId="3106"/>
    <cellStyle name="Separador de milhares 2 4 2 2 2" xfId="4521"/>
    <cellStyle name="Separador de milhares 2 4 2 2 2 2" xfId="6621"/>
    <cellStyle name="Separador de milhares 2 4 2 2 3" xfId="5234"/>
    <cellStyle name="Separador de milhares 2 4 2 3" xfId="4143"/>
    <cellStyle name="Separador de milhares 2 4 2 3 2" xfId="6251"/>
    <cellStyle name="Separador de milhares 2 4 3" xfId="2121"/>
    <cellStyle name="Separador de milhares 2 4 3 2" xfId="2975"/>
    <cellStyle name="Separador de milhares 2 4 3 3" xfId="3250"/>
    <cellStyle name="Separador de milhares 2 4 3 3 2" xfId="4586"/>
    <cellStyle name="Separador de milhares 2 4 3 3 2 2" xfId="6686"/>
    <cellStyle name="Separador de milhares 2 4 3 3 3" xfId="5378"/>
    <cellStyle name="Separador de milhares 2 4 3 4" xfId="4103"/>
    <cellStyle name="Separador de milhares 2 4 3 4 2" xfId="6211"/>
    <cellStyle name="Separador de milhares 2 4 4" xfId="2122"/>
    <cellStyle name="Separador de milhares 2 4 4 2" xfId="3251"/>
    <cellStyle name="Separador de milhares 2 4 4 2 2" xfId="4587"/>
    <cellStyle name="Separador de milhares 2 4 4 2 2 2" xfId="6687"/>
    <cellStyle name="Separador de milhares 2 4 4 2 3" xfId="5379"/>
    <cellStyle name="Separador de milhares 2 4 4 3" xfId="4235"/>
    <cellStyle name="Separador de milhares 2 4 4 3 2" xfId="6340"/>
    <cellStyle name="Separador de milhares 2 4 5" xfId="2123"/>
    <cellStyle name="Separador de milhares 2 4 5 2" xfId="3252"/>
    <cellStyle name="Separador de milhares 2 4 5 2 2" xfId="4588"/>
    <cellStyle name="Separador de milhares 2 4 5 2 2 2" xfId="6688"/>
    <cellStyle name="Separador de milhares 2 4 5 2 3" xfId="5380"/>
    <cellStyle name="Separador de milhares 2 4 5 3" xfId="4473"/>
    <cellStyle name="Separador de milhares 2 4 5 3 2" xfId="6573"/>
    <cellStyle name="Separador de milhares 2 4 6" xfId="2124"/>
    <cellStyle name="Separador de milhares 2 4 6 2" xfId="3253"/>
    <cellStyle name="Separador de milhares 2 4 6 2 2" xfId="4589"/>
    <cellStyle name="Separador de milhares 2 4 6 2 2 2" xfId="6689"/>
    <cellStyle name="Separador de milhares 2 4 6 2 3" xfId="5381"/>
    <cellStyle name="Separador de milhares 2 4 6 3" xfId="3872"/>
    <cellStyle name="Separador de milhares 2 4 6 3 2" xfId="5993"/>
    <cellStyle name="Separador de milhares 2 4 7" xfId="2125"/>
    <cellStyle name="Separador de milhares 2 4 7 2" xfId="3254"/>
    <cellStyle name="Separador de milhares 2 4 7 2 2" xfId="4590"/>
    <cellStyle name="Separador de milhares 2 4 7 2 2 2" xfId="6690"/>
    <cellStyle name="Separador de milhares 2 4 7 2 3" xfId="5382"/>
    <cellStyle name="Separador de milhares 2 4 7 3" xfId="4430"/>
    <cellStyle name="Separador de milhares 2 4 7 3 2" xfId="6532"/>
    <cellStyle name="Separador de milhares 2 4 8" xfId="2126"/>
    <cellStyle name="Separador de milhares 2 4 8 2" xfId="3255"/>
    <cellStyle name="Separador de milhares 2 4 8 2 2" xfId="4591"/>
    <cellStyle name="Separador de milhares 2 4 8 2 2 2" xfId="6691"/>
    <cellStyle name="Separador de milhares 2 4 8 2 3" xfId="5383"/>
    <cellStyle name="Separador de milhares 2 4 8 3" xfId="4183"/>
    <cellStyle name="Separador de milhares 2 4 8 3 2" xfId="6289"/>
    <cellStyle name="Separador de milhares 2 4 9" xfId="2127"/>
    <cellStyle name="Separador de milhares 2 4 9 2" xfId="3256"/>
    <cellStyle name="Separador de milhares 2 4 9 2 2" xfId="4592"/>
    <cellStyle name="Separador de milhares 2 4 9 2 2 2" xfId="6692"/>
    <cellStyle name="Separador de milhares 2 4 9 2 3" xfId="5384"/>
    <cellStyle name="Separador de milhares 2 4 9 3" xfId="4067"/>
    <cellStyle name="Separador de milhares 2 4 9 3 2" xfId="6175"/>
    <cellStyle name="Separador de milhares 2 5" xfId="662"/>
    <cellStyle name="Separador de milhares 2 5 2" xfId="2976"/>
    <cellStyle name="Separador de milhares 2 5 2 2" xfId="3668"/>
    <cellStyle name="Separador de milhares 2 5 2 2 2" xfId="4946"/>
    <cellStyle name="Separador de milhares 2 5 2 2 2 2" xfId="7046"/>
    <cellStyle name="Separador de milhares 2 5 2 2 3" xfId="5796"/>
    <cellStyle name="Separador de milhares 2 5 3" xfId="2977"/>
    <cellStyle name="Separador de milhares 2 5 4" xfId="3097"/>
    <cellStyle name="Separador de milhares 2 5 4 2" xfId="4512"/>
    <cellStyle name="Separador de milhares 2 5 4 2 2" xfId="6612"/>
    <cellStyle name="Separador de milhares 2 5 4 3" xfId="5225"/>
    <cellStyle name="Separador de milhares 2 5 5" xfId="4255"/>
    <cellStyle name="Separador de milhares 2 5 5 2" xfId="6359"/>
    <cellStyle name="Separador de milhares 2 6" xfId="2128"/>
    <cellStyle name="Separador de milhares 2 6 2" xfId="3257"/>
    <cellStyle name="Separador de milhares 2 6 2 2" xfId="4593"/>
    <cellStyle name="Separador de milhares 2 6 2 2 2" xfId="6693"/>
    <cellStyle name="Separador de milhares 2 6 2 3" xfId="5385"/>
    <cellStyle name="Separador de milhares 2 6 3" xfId="4483"/>
    <cellStyle name="Separador de milhares 2 6 3 2" xfId="6583"/>
    <cellStyle name="Separador de milhares 2 7" xfId="2129"/>
    <cellStyle name="Separador de milhares 2 7 2" xfId="3258"/>
    <cellStyle name="Separador de milhares 2 7 2 2" xfId="4594"/>
    <cellStyle name="Separador de milhares 2 7 2 2 2" xfId="6694"/>
    <cellStyle name="Separador de milhares 2 7 2 3" xfId="5386"/>
    <cellStyle name="Separador de milhares 2 7 3" xfId="4343"/>
    <cellStyle name="Separador de milhares 2 7 3 2" xfId="6447"/>
    <cellStyle name="Separador de milhares 2 8" xfId="2130"/>
    <cellStyle name="Separador de milhares 2 8 2" xfId="3259"/>
    <cellStyle name="Separador de milhares 2 8 2 2" xfId="4595"/>
    <cellStyle name="Separador de milhares 2 8 2 2 2" xfId="6695"/>
    <cellStyle name="Separador de milhares 2 8 2 3" xfId="5387"/>
    <cellStyle name="Separador de milhares 2 8 3" xfId="4349"/>
    <cellStyle name="Separador de milhares 2 8 3 2" xfId="6453"/>
    <cellStyle name="Separador de milhares 2 9" xfId="2131"/>
    <cellStyle name="Separador de milhares 2 9 2" xfId="3260"/>
    <cellStyle name="Separador de milhares 2 9 2 2" xfId="4596"/>
    <cellStyle name="Separador de milhares 2 9 2 2 2" xfId="6696"/>
    <cellStyle name="Separador de milhares 2 9 2 3" xfId="5388"/>
    <cellStyle name="Separador de milhares 2 9 3" xfId="3840"/>
    <cellStyle name="Separador de milhares 2 9 3 2" xfId="5962"/>
    <cellStyle name="Separador de milhares 3" xfId="49"/>
    <cellStyle name="Separador de milhares 3 10" xfId="2132"/>
    <cellStyle name="Separador de milhares 3 10 2" xfId="3261"/>
    <cellStyle name="Separador de milhares 3 10 2 2" xfId="4597"/>
    <cellStyle name="Separador de milhares 3 10 2 2 2" xfId="6697"/>
    <cellStyle name="Separador de milhares 3 10 2 3" xfId="5389"/>
    <cellStyle name="Separador de milhares 3 10 3" xfId="3762"/>
    <cellStyle name="Separador de milhares 3 10 3 2" xfId="5886"/>
    <cellStyle name="Separador de milhares 3 11" xfId="3866"/>
    <cellStyle name="Separador de milhares 3 11 2" xfId="5987"/>
    <cellStyle name="Separador de milhares 3 2" xfId="111"/>
    <cellStyle name="Separador de milhares 3 2 10" xfId="2133"/>
    <cellStyle name="Separador de milhares 3 2 10 2" xfId="3262"/>
    <cellStyle name="Separador de milhares 3 2 10 2 2" xfId="4598"/>
    <cellStyle name="Separador de milhares 3 2 10 2 2 2" xfId="6698"/>
    <cellStyle name="Separador de milhares 3 2 10 2 3" xfId="5390"/>
    <cellStyle name="Separador de milhares 3 2 10 3" xfId="4167"/>
    <cellStyle name="Separador de milhares 3 2 10 3 2" xfId="6274"/>
    <cellStyle name="Separador de milhares 3 2 11" xfId="2978"/>
    <cellStyle name="Separador de milhares 3 2 11 2" xfId="3669"/>
    <cellStyle name="Separador de milhares 3 2 11 2 2" xfId="4947"/>
    <cellStyle name="Separador de milhares 3 2 11 2 2 2" xfId="7047"/>
    <cellStyle name="Separador de milhares 3 2 11 2 3" xfId="5797"/>
    <cellStyle name="Separador de milhares 3 2 11 3" xfId="4185"/>
    <cellStyle name="Separador de milhares 3 2 11 3 2" xfId="6291"/>
    <cellStyle name="Separador de milhares 3 2 2" xfId="112"/>
    <cellStyle name="Separador de milhares 3 2 2 2" xfId="848"/>
    <cellStyle name="Separador de milhares 3 2 2 2 2" xfId="3133"/>
    <cellStyle name="Separador de milhares 3 2 2 2 2 2" xfId="4338"/>
    <cellStyle name="Separador de milhares 3 2 2 2 2 2 2" xfId="6442"/>
    <cellStyle name="Separador de milhares 3 2 2 2 2 3" xfId="5261"/>
    <cellStyle name="Separador de milhares 3 2 2 2 3" xfId="3882"/>
    <cellStyle name="Separador de milhares 3 2 2 2 3 2" xfId="5999"/>
    <cellStyle name="Separador de milhares 3 2 2 2 4" xfId="5004"/>
    <cellStyle name="Separador de milhares 3 2 2 3" xfId="2979"/>
    <cellStyle name="Separador de milhares 3 2 2 3 2" xfId="3670"/>
    <cellStyle name="Separador de milhares 3 2 2 3 2 2" xfId="4948"/>
    <cellStyle name="Separador de milhares 3 2 2 3 2 2 2" xfId="7048"/>
    <cellStyle name="Separador de milhares 3 2 2 3 2 3" xfId="5798"/>
    <cellStyle name="Separador de milhares 3 2 3" xfId="325"/>
    <cellStyle name="Separador de milhares 3 2 3 2" xfId="580"/>
    <cellStyle name="Separador de milhares 3 2 3 2 2" xfId="849"/>
    <cellStyle name="Separador de milhares 3 2 3 2 2 2" xfId="3134"/>
    <cellStyle name="Separador de milhares 3 2 3 2 2 2 2" xfId="4372"/>
    <cellStyle name="Separador de milhares 3 2 3 2 2 2 2 2" xfId="6476"/>
    <cellStyle name="Separador de milhares 3 2 3 2 2 2 3" xfId="5262"/>
    <cellStyle name="Separador de milhares 3 2 3 2 2 3" xfId="3883"/>
    <cellStyle name="Separador de milhares 3 2 3 2 2 3 2" xfId="6000"/>
    <cellStyle name="Separador de milhares 3 2 3 2 2 4" xfId="5005"/>
    <cellStyle name="Separador de milhares 3 2 3 3" xfId="850"/>
    <cellStyle name="Separador de milhares 3 2 3 3 2" xfId="2134"/>
    <cellStyle name="Separador de milhares 3 2 3 3 2 2" xfId="3263"/>
    <cellStyle name="Separador de milhares 3 2 3 3 2 2 2" xfId="4599"/>
    <cellStyle name="Separador de milhares 3 2 3 3 2 2 2 2" xfId="6699"/>
    <cellStyle name="Separador de milhares 3 2 3 3 2 2 3" xfId="5391"/>
    <cellStyle name="Separador de milhares 3 2 3 3 2 3" xfId="4021"/>
    <cellStyle name="Separador de milhares 3 2 3 3 2 3 2" xfId="6133"/>
    <cellStyle name="Separador de milhares 3 2 3 3 3" xfId="3135"/>
    <cellStyle name="Separador de milhares 3 2 3 3 3 2" xfId="3794"/>
    <cellStyle name="Separador de milhares 3 2 3 3 3 2 2" xfId="5916"/>
    <cellStyle name="Separador de milhares 3 2 3 3 3 3" xfId="5263"/>
    <cellStyle name="Separador de milhares 3 2 3 3 4" xfId="3884"/>
    <cellStyle name="Separador de milhares 3 2 3 3 4 2" xfId="6001"/>
    <cellStyle name="Separador de milhares 3 2 3 3 5" xfId="5006"/>
    <cellStyle name="Separador de milhares 3 2 4" xfId="581"/>
    <cellStyle name="Separador de milhares 3 2 4 2" xfId="851"/>
    <cellStyle name="Separador de milhares 3 2 4 2 2" xfId="2136"/>
    <cellStyle name="Separador de milhares 3 2 4 2 2 2" xfId="3265"/>
    <cellStyle name="Separador de milhares 3 2 4 2 2 2 2" xfId="4601"/>
    <cellStyle name="Separador de milhares 3 2 4 2 2 2 2 2" xfId="6701"/>
    <cellStyle name="Separador de milhares 3 2 4 2 2 2 3" xfId="5393"/>
    <cellStyle name="Separador de milhares 3 2 4 2 2 3" xfId="3859"/>
    <cellStyle name="Separador de milhares 3 2 4 2 2 3 2" xfId="5980"/>
    <cellStyle name="Separador de milhares 3 2 4 2 3" xfId="3136"/>
    <cellStyle name="Separador de milhares 3 2 4 2 3 2" xfId="3989"/>
    <cellStyle name="Separador de milhares 3 2 4 2 3 2 2" xfId="6105"/>
    <cellStyle name="Separador de milhares 3 2 4 2 3 3" xfId="5264"/>
    <cellStyle name="Separador de milhares 3 2 4 2 4" xfId="3885"/>
    <cellStyle name="Separador de milhares 3 2 4 2 4 2" xfId="6002"/>
    <cellStyle name="Separador de milhares 3 2 4 2 5" xfId="5007"/>
    <cellStyle name="Separador de milhares 3 2 4 3" xfId="2137"/>
    <cellStyle name="Separador de milhares 3 2 4 3 2" xfId="3266"/>
    <cellStyle name="Separador de milhares 3 2 4 3 2 2" xfId="4602"/>
    <cellStyle name="Separador de milhares 3 2 4 3 2 2 2" xfId="6702"/>
    <cellStyle name="Separador de milhares 3 2 4 3 2 3" xfId="5394"/>
    <cellStyle name="Separador de milhares 3 2 4 3 3" xfId="3801"/>
    <cellStyle name="Separador de milhares 3 2 4 3 3 2" xfId="5923"/>
    <cellStyle name="Separador de milhares 3 2 4 4" xfId="2138"/>
    <cellStyle name="Separador de milhares 3 2 4 4 2" xfId="3267"/>
    <cellStyle name="Separador de milhares 3 2 4 4 2 2" xfId="4603"/>
    <cellStyle name="Separador de milhares 3 2 4 4 2 2 2" xfId="6703"/>
    <cellStyle name="Separador de milhares 3 2 4 4 2 3" xfId="5395"/>
    <cellStyle name="Separador de milhares 3 2 4 4 3" xfId="4336"/>
    <cellStyle name="Separador de milhares 3 2 4 4 3 2" xfId="6440"/>
    <cellStyle name="Separador de milhares 3 2 4 5" xfId="2139"/>
    <cellStyle name="Separador de milhares 3 2 4 5 2" xfId="3268"/>
    <cellStyle name="Separador de milhares 3 2 4 5 2 2" xfId="4604"/>
    <cellStyle name="Separador de milhares 3 2 4 5 2 2 2" xfId="6704"/>
    <cellStyle name="Separador de milhares 3 2 4 5 2 3" xfId="5396"/>
    <cellStyle name="Separador de milhares 3 2 4 5 3" xfId="3873"/>
    <cellStyle name="Separador de milhares 3 2 4 5 3 2" xfId="5994"/>
    <cellStyle name="Separador de milhares 3 2 4 6" xfId="2135"/>
    <cellStyle name="Separador de milhares 3 2 4 6 2" xfId="3264"/>
    <cellStyle name="Separador de milhares 3 2 4 6 2 2" xfId="4600"/>
    <cellStyle name="Separador de milhares 3 2 4 6 2 2 2" xfId="6700"/>
    <cellStyle name="Separador de milhares 3 2 4 6 2 3" xfId="5392"/>
    <cellStyle name="Separador de milhares 3 2 4 6 3" xfId="3784"/>
    <cellStyle name="Separador de milhares 3 2 4 6 3 2" xfId="5906"/>
    <cellStyle name="Separador de milhares 3 2 5" xfId="582"/>
    <cellStyle name="Separador de milhares 3 2 5 2" xfId="852"/>
    <cellStyle name="Separador de milhares 3 2 5 2 2" xfId="2141"/>
    <cellStyle name="Separador de milhares 3 2 5 2 2 2" xfId="3270"/>
    <cellStyle name="Separador de milhares 3 2 5 2 2 2 2" xfId="4606"/>
    <cellStyle name="Separador de milhares 3 2 5 2 2 2 2 2" xfId="6706"/>
    <cellStyle name="Separador de milhares 3 2 5 2 2 2 3" xfId="5398"/>
    <cellStyle name="Separador de milhares 3 2 5 2 2 3" xfId="3795"/>
    <cellStyle name="Separador de milhares 3 2 5 2 2 3 2" xfId="5917"/>
    <cellStyle name="Separador de milhares 3 2 5 2 3" xfId="3137"/>
    <cellStyle name="Separador de milhares 3 2 5 2 3 2" xfId="3867"/>
    <cellStyle name="Separador de milhares 3 2 5 2 3 2 2" xfId="5988"/>
    <cellStyle name="Separador de milhares 3 2 5 2 3 3" xfId="5265"/>
    <cellStyle name="Separador de milhares 3 2 5 2 4" xfId="3886"/>
    <cellStyle name="Separador de milhares 3 2 5 2 4 2" xfId="6003"/>
    <cellStyle name="Separador de milhares 3 2 5 2 5" xfId="5008"/>
    <cellStyle name="Separador de milhares 3 2 5 3" xfId="2142"/>
    <cellStyle name="Separador de milhares 3 2 5 3 2" xfId="3271"/>
    <cellStyle name="Separador de milhares 3 2 5 3 2 2" xfId="4607"/>
    <cellStyle name="Separador de milhares 3 2 5 3 2 2 2" xfId="6707"/>
    <cellStyle name="Separador de milhares 3 2 5 3 2 3" xfId="5399"/>
    <cellStyle name="Separador de milhares 3 2 5 3 3" xfId="3700"/>
    <cellStyle name="Separador de milhares 3 2 5 3 3 2" xfId="5828"/>
    <cellStyle name="Separador de milhares 3 2 5 4" xfId="2143"/>
    <cellStyle name="Separador de milhares 3 2 5 4 2" xfId="3272"/>
    <cellStyle name="Separador de milhares 3 2 5 4 2 2" xfId="4608"/>
    <cellStyle name="Separador de milhares 3 2 5 4 2 2 2" xfId="6708"/>
    <cellStyle name="Separador de milhares 3 2 5 4 2 3" xfId="5400"/>
    <cellStyle name="Separador de milhares 3 2 5 4 3" xfId="4247"/>
    <cellStyle name="Separador de milhares 3 2 5 4 3 2" xfId="6351"/>
    <cellStyle name="Separador de milhares 3 2 5 5" xfId="2140"/>
    <cellStyle name="Separador de milhares 3 2 5 5 2" xfId="3269"/>
    <cellStyle name="Separador de milhares 3 2 5 5 2 2" xfId="4605"/>
    <cellStyle name="Separador de milhares 3 2 5 5 2 2 2" xfId="6705"/>
    <cellStyle name="Separador de milhares 3 2 5 5 2 3" xfId="5397"/>
    <cellStyle name="Separador de milhares 3 2 5 5 3" xfId="4026"/>
    <cellStyle name="Separador de milhares 3 2 5 5 3 2" xfId="6135"/>
    <cellStyle name="Separador de milhares 3 2 6" xfId="853"/>
    <cellStyle name="Separador de milhares 3 2 6 2" xfId="1076"/>
    <cellStyle name="Separador de milhares 3 2 6 2 2" xfId="3208"/>
    <cellStyle name="Separador de milhares 3 2 6 2 2 2" xfId="4550"/>
    <cellStyle name="Separador de milhares 3 2 6 2 2 2 2" xfId="6650"/>
    <cellStyle name="Separador de milhares 3 2 6 2 2 3" xfId="5336"/>
    <cellStyle name="Separador de milhares 3 2 6 2 3" xfId="3740"/>
    <cellStyle name="Separador de milhares 3 2 6 2 3 2" xfId="5864"/>
    <cellStyle name="Separador de milhares 3 2 6 3" xfId="2144"/>
    <cellStyle name="Separador de milhares 3 2 6 3 2" xfId="3273"/>
    <cellStyle name="Separador de milhares 3 2 6 3 2 2" xfId="4609"/>
    <cellStyle name="Separador de milhares 3 2 6 3 2 2 2" xfId="6709"/>
    <cellStyle name="Separador de milhares 3 2 6 3 2 3" xfId="5401"/>
    <cellStyle name="Separador de milhares 3 2 6 3 3" xfId="4230"/>
    <cellStyle name="Separador de milhares 3 2 6 3 3 2" xfId="6336"/>
    <cellStyle name="Separador de milhares 3 2 6 4" xfId="3138"/>
    <cellStyle name="Separador de milhares 3 2 6 4 2" xfId="4117"/>
    <cellStyle name="Separador de milhares 3 2 6 4 2 2" xfId="6225"/>
    <cellStyle name="Separador de milhares 3 2 6 4 3" xfId="5266"/>
    <cellStyle name="Separador de milhares 3 2 6 5" xfId="3887"/>
    <cellStyle name="Separador de milhares 3 2 6 5 2" xfId="6004"/>
    <cellStyle name="Separador de milhares 3 2 6 6" xfId="5009"/>
    <cellStyle name="Separador de milhares 3 2 7" xfId="1077"/>
    <cellStyle name="Separador de milhares 3 2 7 2" xfId="2146"/>
    <cellStyle name="Separador de milhares 3 2 7 2 2" xfId="3275"/>
    <cellStyle name="Separador de milhares 3 2 7 2 2 2" xfId="4611"/>
    <cellStyle name="Separador de milhares 3 2 7 2 2 2 2" xfId="6711"/>
    <cellStyle name="Separador de milhares 3 2 7 2 2 3" xfId="5403"/>
    <cellStyle name="Separador de milhares 3 2 7 2 3" xfId="3746"/>
    <cellStyle name="Separador de milhares 3 2 7 2 3 2" xfId="5870"/>
    <cellStyle name="Separador de milhares 3 2 7 3" xfId="2145"/>
    <cellStyle name="Separador de milhares 3 2 7 3 2" xfId="3274"/>
    <cellStyle name="Separador de milhares 3 2 7 3 2 2" xfId="4610"/>
    <cellStyle name="Separador de milhares 3 2 7 3 2 2 2" xfId="6710"/>
    <cellStyle name="Separador de milhares 3 2 7 3 2 3" xfId="5402"/>
    <cellStyle name="Separador de milhares 3 2 7 3 3" xfId="4475"/>
    <cellStyle name="Separador de milhares 3 2 7 3 3 2" xfId="6575"/>
    <cellStyle name="Separador de milhares 3 2 7 4" xfId="3209"/>
    <cellStyle name="Separador de milhares 3 2 7 4 2" xfId="4551"/>
    <cellStyle name="Separador de milhares 3 2 7 4 2 2" xfId="6651"/>
    <cellStyle name="Separador de milhares 3 2 7 4 3" xfId="5337"/>
    <cellStyle name="Separador de milhares 3 2 7 5" xfId="4139"/>
    <cellStyle name="Separador de milhares 3 2 7 5 2" xfId="6247"/>
    <cellStyle name="Separador de milhares 3 2 8" xfId="2147"/>
    <cellStyle name="Separador de milhares 3 2 8 2" xfId="2148"/>
    <cellStyle name="Separador de milhares 3 2 8 2 2" xfId="3277"/>
    <cellStyle name="Separador de milhares 3 2 8 2 2 2" xfId="4613"/>
    <cellStyle name="Separador de milhares 3 2 8 2 2 2 2" xfId="6713"/>
    <cellStyle name="Separador de milhares 3 2 8 2 2 3" xfId="5405"/>
    <cellStyle name="Separador de milhares 3 2 8 2 3" xfId="4004"/>
    <cellStyle name="Separador de milhares 3 2 8 2 3 2" xfId="6116"/>
    <cellStyle name="Separador de milhares 3 2 8 3" xfId="3276"/>
    <cellStyle name="Separador de milhares 3 2 8 3 2" xfId="4612"/>
    <cellStyle name="Separador de milhares 3 2 8 3 2 2" xfId="6712"/>
    <cellStyle name="Separador de milhares 3 2 8 3 3" xfId="5404"/>
    <cellStyle name="Separador de milhares 3 2 8 4" xfId="4122"/>
    <cellStyle name="Separador de milhares 3 2 8 4 2" xfId="6230"/>
    <cellStyle name="Separador de milhares 3 2 9" xfId="2149"/>
    <cellStyle name="Separador de milhares 3 2 9 2" xfId="2150"/>
    <cellStyle name="Separador de milhares 3 2 9 2 2" xfId="3279"/>
    <cellStyle name="Separador de milhares 3 2 9 2 2 2" xfId="4615"/>
    <cellStyle name="Separador de milhares 3 2 9 2 2 2 2" xfId="6715"/>
    <cellStyle name="Separador de milhares 3 2 9 2 2 3" xfId="5407"/>
    <cellStyle name="Separador de milhares 3 2 9 2 3" xfId="3822"/>
    <cellStyle name="Separador de milhares 3 2 9 2 3 2" xfId="5944"/>
    <cellStyle name="Separador de milhares 3 2 9 3" xfId="3278"/>
    <cellStyle name="Separador de milhares 3 2 9 3 2" xfId="4614"/>
    <cellStyle name="Separador de milhares 3 2 9 3 2 2" xfId="6714"/>
    <cellStyle name="Separador de milhares 3 2 9 3 3" xfId="5406"/>
    <cellStyle name="Separador de milhares 3 2 9 4" xfId="3786"/>
    <cellStyle name="Separador de milhares 3 2 9 4 2" xfId="5908"/>
    <cellStyle name="Separador de milhares 3 3" xfId="113"/>
    <cellStyle name="Separador de milhares 3 3 2" xfId="326"/>
    <cellStyle name="Separador de milhares 3 3 2 2" xfId="583"/>
    <cellStyle name="Separador de milhares 3 3 2 2 2" xfId="854"/>
    <cellStyle name="Separador de milhares 3 3 2 2 2 2" xfId="3139"/>
    <cellStyle name="Separador de milhares 3 3 2 2 2 2 2" xfId="4085"/>
    <cellStyle name="Separador de milhares 3 3 2 2 2 2 2 2" xfId="6193"/>
    <cellStyle name="Separador de milhares 3 3 2 2 2 2 3" xfId="5267"/>
    <cellStyle name="Separador de milhares 3 3 2 2 2 3" xfId="3888"/>
    <cellStyle name="Separador de milhares 3 3 2 2 2 3 2" xfId="6005"/>
    <cellStyle name="Separador de milhares 3 3 2 2 2 4" xfId="5010"/>
    <cellStyle name="Separador de milhares 3 3 2 3" xfId="855"/>
    <cellStyle name="Separador de milhares 3 3 2 3 2" xfId="1078"/>
    <cellStyle name="Separador de milhares 3 3 2 3 2 2" xfId="2151"/>
    <cellStyle name="Separador de milhares 3 3 2 3 2 2 2" xfId="3280"/>
    <cellStyle name="Separador de milhares 3 3 2 3 2 2 2 2" xfId="4616"/>
    <cellStyle name="Separador de milhares 3 3 2 3 2 2 2 2 2" xfId="6716"/>
    <cellStyle name="Separador de milhares 3 3 2 3 2 2 2 3" xfId="5408"/>
    <cellStyle name="Separador de milhares 3 3 2 3 2 2 3" xfId="4387"/>
    <cellStyle name="Separador de milhares 3 3 2 3 2 2 3 2" xfId="6491"/>
    <cellStyle name="Separador de milhares 3 3 2 3 2 3" xfId="3210"/>
    <cellStyle name="Separador de milhares 3 3 2 3 2 3 2" xfId="4552"/>
    <cellStyle name="Separador de milhares 3 3 2 3 2 3 2 2" xfId="6652"/>
    <cellStyle name="Separador de milhares 3 3 2 3 2 3 3" xfId="5338"/>
    <cellStyle name="Separador de milhares 3 3 2 3 2 4" xfId="4075"/>
    <cellStyle name="Separador de milhares 3 3 2 3 2 4 2" xfId="6183"/>
    <cellStyle name="Separador de milhares 3 3 2 3 3" xfId="3140"/>
    <cellStyle name="Separador de milhares 3 3 2 3 3 2" xfId="3757"/>
    <cellStyle name="Separador de milhares 3 3 2 3 3 2 2" xfId="5881"/>
    <cellStyle name="Separador de milhares 3 3 2 3 3 3" xfId="5268"/>
    <cellStyle name="Separador de milhares 3 3 2 3 4" xfId="3889"/>
    <cellStyle name="Separador de milhares 3 3 2 3 4 2" xfId="6006"/>
    <cellStyle name="Separador de milhares 3 3 2 3 5" xfId="5011"/>
    <cellStyle name="Separador de milhares 3 3 3" xfId="856"/>
    <cellStyle name="Separador de milhares 3 3 3 2" xfId="2153"/>
    <cellStyle name="Separador de milhares 3 3 3 2 2" xfId="3282"/>
    <cellStyle name="Separador de milhares 3 3 3 2 2 2" xfId="4618"/>
    <cellStyle name="Separador de milhares 3 3 3 2 2 2 2" xfId="6718"/>
    <cellStyle name="Separador de milhares 3 3 3 2 2 3" xfId="5410"/>
    <cellStyle name="Separador de milhares 3 3 3 2 3" xfId="4098"/>
    <cellStyle name="Separador de milhares 3 3 3 2 3 2" xfId="6206"/>
    <cellStyle name="Separador de milhares 3 3 3 3" xfId="2152"/>
    <cellStyle name="Separador de milhares 3 3 3 3 2" xfId="3281"/>
    <cellStyle name="Separador de milhares 3 3 3 3 2 2" xfId="4617"/>
    <cellStyle name="Separador de milhares 3 3 3 3 2 2 2" xfId="6717"/>
    <cellStyle name="Separador de milhares 3 3 3 3 2 3" xfId="5409"/>
    <cellStyle name="Separador de milhares 3 3 3 3 3" xfId="4356"/>
    <cellStyle name="Separador de milhares 3 3 3 3 3 2" xfId="6460"/>
    <cellStyle name="Separador de milhares 3 3 3 4" xfId="3141"/>
    <cellStyle name="Separador de milhares 3 3 3 4 2" xfId="3971"/>
    <cellStyle name="Separador de milhares 3 3 3 4 2 2" xfId="6087"/>
    <cellStyle name="Separador de milhares 3 3 3 4 3" xfId="5269"/>
    <cellStyle name="Separador de milhares 3 3 3 5" xfId="3890"/>
    <cellStyle name="Separador de milhares 3 3 3 5 2" xfId="6007"/>
    <cellStyle name="Separador de milhares 3 3 3 6" xfId="5012"/>
    <cellStyle name="Separador de milhares 3 3 4" xfId="2980"/>
    <cellStyle name="Separador de milhares 3 3 4 2" xfId="3711"/>
    <cellStyle name="Separador de milhares 3 3 4 2 2" xfId="5839"/>
    <cellStyle name="Separador de milhares 3 4" xfId="114"/>
    <cellStyle name="Separador de milhares 3 4 2" xfId="857"/>
    <cellStyle name="Separador de milhares 3 4 2 2" xfId="3142"/>
    <cellStyle name="Separador de milhares 3 4 2 2 2" xfId="3783"/>
    <cellStyle name="Separador de milhares 3 4 2 2 2 2" xfId="5905"/>
    <cellStyle name="Separador de milhares 3 4 2 2 3" xfId="5270"/>
    <cellStyle name="Separador de milhares 3 4 2 3" xfId="3891"/>
    <cellStyle name="Separador de milhares 3 4 2 3 2" xfId="6008"/>
    <cellStyle name="Separador de milhares 3 4 2 4" xfId="5013"/>
    <cellStyle name="Separador de milhares 3 5" xfId="110"/>
    <cellStyle name="Separador de milhares 3 5 2" xfId="858"/>
    <cellStyle name="Separador de milhares 3 5 2 2" xfId="3143"/>
    <cellStyle name="Separador de milhares 3 5 2 2 2" xfId="3754"/>
    <cellStyle name="Separador de milhares 3 5 2 2 2 2" xfId="5878"/>
    <cellStyle name="Separador de milhares 3 5 2 2 3" xfId="5271"/>
    <cellStyle name="Separador de milhares 3 5 2 3" xfId="3892"/>
    <cellStyle name="Separador de milhares 3 5 2 3 2" xfId="6009"/>
    <cellStyle name="Separador de milhares 3 5 2 4" xfId="5014"/>
    <cellStyle name="Separador de milhares 3 5 3" xfId="2981"/>
    <cellStyle name="Separador de milhares 3 6" xfId="584"/>
    <cellStyle name="Separador de milhares 3 6 2" xfId="585"/>
    <cellStyle name="Separador de milhares 3 6 2 2" xfId="859"/>
    <cellStyle name="Separador de milhares 3 6 2 2 2" xfId="3144"/>
    <cellStyle name="Separador de milhares 3 6 2 2 2 2" xfId="4337"/>
    <cellStyle name="Separador de milhares 3 6 2 2 2 2 2" xfId="6441"/>
    <cellStyle name="Separador de milhares 3 6 2 2 2 3" xfId="5272"/>
    <cellStyle name="Separador de milhares 3 6 2 2 3" xfId="3893"/>
    <cellStyle name="Separador de milhares 3 6 2 2 3 2" xfId="6010"/>
    <cellStyle name="Separador de milhares 3 6 2 2 4" xfId="5015"/>
    <cellStyle name="Separador de milhares 3 6 3" xfId="860"/>
    <cellStyle name="Separador de milhares 3 6 3 2" xfId="3145"/>
    <cellStyle name="Separador de milhares 3 6 3 2 2" xfId="3823"/>
    <cellStyle name="Separador de milhares 3 6 3 2 2 2" xfId="5945"/>
    <cellStyle name="Separador de milhares 3 6 3 2 3" xfId="5273"/>
    <cellStyle name="Separador de milhares 3 6 3 3" xfId="3894"/>
    <cellStyle name="Separador de milhares 3 6 3 3 2" xfId="6011"/>
    <cellStyle name="Separador de milhares 3 6 3 4" xfId="5016"/>
    <cellStyle name="Separador de milhares 3 7" xfId="586"/>
    <cellStyle name="Separador de milhares 3 7 2" xfId="861"/>
    <cellStyle name="Separador de milhares 3 7 2 2" xfId="2154"/>
    <cellStyle name="Separador de milhares 3 7 2 2 2" xfId="3283"/>
    <cellStyle name="Separador de milhares 3 7 2 2 2 2" xfId="4619"/>
    <cellStyle name="Separador de milhares 3 7 2 2 2 2 2" xfId="6719"/>
    <cellStyle name="Separador de milhares 3 7 2 2 2 3" xfId="5411"/>
    <cellStyle name="Separador de milhares 3 7 2 2 3" xfId="4411"/>
    <cellStyle name="Separador de milhares 3 7 2 2 3 2" xfId="6514"/>
    <cellStyle name="Separador de milhares 3 7 2 3" xfId="3146"/>
    <cellStyle name="Separador de milhares 3 7 2 3 2" xfId="4111"/>
    <cellStyle name="Separador de milhares 3 7 2 3 2 2" xfId="6219"/>
    <cellStyle name="Separador de milhares 3 7 2 3 3" xfId="5274"/>
    <cellStyle name="Separador de milhares 3 7 2 4" xfId="3895"/>
    <cellStyle name="Separador de milhares 3 7 2 4 2" xfId="6012"/>
    <cellStyle name="Separador de milhares 3 7 2 5" xfId="5017"/>
    <cellStyle name="Separador de milhares 3 8" xfId="862"/>
    <cellStyle name="Separador de milhares 3 8 2" xfId="1079"/>
    <cellStyle name="Separador de milhares 3 8 2 2" xfId="2156"/>
    <cellStyle name="Separador de milhares 3 8 2 2 2" xfId="3285"/>
    <cellStyle name="Separador de milhares 3 8 2 2 2 2" xfId="4621"/>
    <cellStyle name="Separador de milhares 3 8 2 2 2 2 2" xfId="6721"/>
    <cellStyle name="Separador de milhares 3 8 2 2 2 3" xfId="5413"/>
    <cellStyle name="Separador de milhares 3 8 2 2 3" xfId="4195"/>
    <cellStyle name="Separador de milhares 3 8 2 2 3 2" xfId="6301"/>
    <cellStyle name="Separador de milhares 3 8 2 3" xfId="3211"/>
    <cellStyle name="Separador de milhares 3 8 2 3 2" xfId="4553"/>
    <cellStyle name="Separador de milhares 3 8 2 3 2 2" xfId="6653"/>
    <cellStyle name="Separador de milhares 3 8 2 3 3" xfId="5339"/>
    <cellStyle name="Separador de milhares 3 8 2 4" xfId="4127"/>
    <cellStyle name="Separador de milhares 3 8 2 4 2" xfId="6235"/>
    <cellStyle name="Separador de milhares 3 8 3" xfId="2155"/>
    <cellStyle name="Separador de milhares 3 8 3 2" xfId="3284"/>
    <cellStyle name="Separador de milhares 3 8 3 2 2" xfId="4620"/>
    <cellStyle name="Separador de milhares 3 8 3 2 2 2" xfId="6720"/>
    <cellStyle name="Separador de milhares 3 8 3 2 3" xfId="5412"/>
    <cellStyle name="Separador de milhares 3 8 3 3" xfId="4454"/>
    <cellStyle name="Separador de milhares 3 8 3 3 2" xfId="6555"/>
    <cellStyle name="Separador de milhares 3 8 4" xfId="3147"/>
    <cellStyle name="Separador de milhares 3 8 4 2" xfId="4190"/>
    <cellStyle name="Separador de milhares 3 8 4 2 2" xfId="6296"/>
    <cellStyle name="Separador de milhares 3 8 4 3" xfId="5275"/>
    <cellStyle name="Separador de milhares 3 8 5" xfId="3896"/>
    <cellStyle name="Separador de milhares 3 8 5 2" xfId="6013"/>
    <cellStyle name="Separador de milhares 3 8 6" xfId="5018"/>
    <cellStyle name="Separador de milhares 3 9" xfId="2157"/>
    <cellStyle name="Separador de milhares 3 9 2" xfId="2158"/>
    <cellStyle name="Separador de milhares 3 9 2 2" xfId="3287"/>
    <cellStyle name="Separador de milhares 3 9 2 2 2" xfId="4623"/>
    <cellStyle name="Separador de milhares 3 9 2 2 2 2" xfId="6723"/>
    <cellStyle name="Separador de milhares 3 9 2 2 3" xfId="5415"/>
    <cellStyle name="Separador de milhares 3 9 2 3" xfId="3750"/>
    <cellStyle name="Separador de milhares 3 9 2 3 2" xfId="5874"/>
    <cellStyle name="Separador de milhares 3 9 3" xfId="3286"/>
    <cellStyle name="Separador de milhares 3 9 3 2" xfId="4622"/>
    <cellStyle name="Separador de milhares 3 9 3 2 2" xfId="6722"/>
    <cellStyle name="Separador de milhares 3 9 3 3" xfId="5414"/>
    <cellStyle name="Separador de milhares 3 9 4" xfId="3855"/>
    <cellStyle name="Separador de milhares 3 9 4 2" xfId="5976"/>
    <cellStyle name="Separador de milhares 4" xfId="327"/>
    <cellStyle name="Separador de milhares 4 2" xfId="989"/>
    <cellStyle name="Separador de milhares 4 2 2" xfId="2983"/>
    <cellStyle name="Separador de milhares 4 2 2 2" xfId="3672"/>
    <cellStyle name="Separador de milhares 4 2 2 2 2" xfId="4950"/>
    <cellStyle name="Separador de milhares 4 2 2 2 2 2" xfId="7050"/>
    <cellStyle name="Separador de milhares 4 2 2 2 3" xfId="5800"/>
    <cellStyle name="Separador de milhares 4 2 3" xfId="2982"/>
    <cellStyle name="Separador de milhares 4 2 3 2" xfId="3671"/>
    <cellStyle name="Separador de milhares 4 2 3 2 2" xfId="4949"/>
    <cellStyle name="Separador de milhares 4 2 3 2 2 2" xfId="7049"/>
    <cellStyle name="Separador de milhares 4 2 3 2 3" xfId="5799"/>
    <cellStyle name="Separador de milhares 4 2 3 3" xfId="4415"/>
    <cellStyle name="Separador de milhares 4 2 3 3 2" xfId="6518"/>
    <cellStyle name="Separador de milhares 4 2 3 4" xfId="5142"/>
    <cellStyle name="Separador de milhares 4 3" xfId="990"/>
    <cellStyle name="Separador de milhares 4 3 2" xfId="2984"/>
    <cellStyle name="Separador de milhares 4 3 2 2" xfId="3673"/>
    <cellStyle name="Separador de milhares 4 3 2 2 2" xfId="4951"/>
    <cellStyle name="Separador de milhares 4 3 2 2 2 2" xfId="7051"/>
    <cellStyle name="Separador de milhares 4 3 2 2 3" xfId="5801"/>
    <cellStyle name="Separador de milhares 4 3 3" xfId="3207"/>
    <cellStyle name="Separador de milhares 4 3 3 2" xfId="4549"/>
    <cellStyle name="Separador de milhares 4 3 3 2 2" xfId="6649"/>
    <cellStyle name="Separador de milhares 4 3 3 3" xfId="5335"/>
    <cellStyle name="Separador de milhares 4 3 4" xfId="4447"/>
    <cellStyle name="Separador de milhares 4 3 4 2" xfId="6548"/>
    <cellStyle name="Separador de milhares 5" xfId="2985"/>
    <cellStyle name="Separador de milhares 5 2" xfId="2986"/>
    <cellStyle name="Separador de milhares 5 3" xfId="3674"/>
    <cellStyle name="Separador de milhares 5 3 2" xfId="4952"/>
    <cellStyle name="Separador de milhares 5 3 2 2" xfId="7052"/>
    <cellStyle name="Separador de milhares 5 3 3" xfId="5802"/>
    <cellStyle name="Separador de milhares 6" xfId="2987"/>
    <cellStyle name="Separador de milhares 7" xfId="2988"/>
    <cellStyle name="Separador de milhares 7 2" xfId="2989"/>
    <cellStyle name="Separador de milhares 7 2 2" xfId="3676"/>
    <cellStyle name="Separador de milhares 7 2 2 2" xfId="4954"/>
    <cellStyle name="Separador de milhares 7 2 2 2 2" xfId="7054"/>
    <cellStyle name="Separador de milhares 7 2 2 3" xfId="5804"/>
    <cellStyle name="Separador de milhares 7 3" xfId="2990"/>
    <cellStyle name="Separador de milhares 7 3 2" xfId="3677"/>
    <cellStyle name="Separador de milhares 7 3 2 2" xfId="4955"/>
    <cellStyle name="Separador de milhares 7 3 2 2 2" xfId="7055"/>
    <cellStyle name="Separador de milhares 7 3 2 3" xfId="5805"/>
    <cellStyle name="Separador de milhares 7 4" xfId="2991"/>
    <cellStyle name="Separador de milhares 7 4 2" xfId="3678"/>
    <cellStyle name="Separador de milhares 7 4 2 2" xfId="4956"/>
    <cellStyle name="Separador de milhares 7 4 2 2 2" xfId="7056"/>
    <cellStyle name="Separador de milhares 7 4 2 3" xfId="5806"/>
    <cellStyle name="Separador de milhares 7 5" xfId="2992"/>
    <cellStyle name="Separador de milhares 7 5 2" xfId="3679"/>
    <cellStyle name="Separador de milhares 7 5 2 2" xfId="4957"/>
    <cellStyle name="Separador de milhares 7 5 2 2 2" xfId="7057"/>
    <cellStyle name="Separador de milhares 7 5 2 3" xfId="5807"/>
    <cellStyle name="Separador de milhares 7 6" xfId="2993"/>
    <cellStyle name="Separador de milhares 7 6 2" xfId="3680"/>
    <cellStyle name="Separador de milhares 7 6 2 2" xfId="4958"/>
    <cellStyle name="Separador de milhares 7 6 2 2 2" xfId="7058"/>
    <cellStyle name="Separador de milhares 7 6 2 3" xfId="5808"/>
    <cellStyle name="Separador de milhares 7 7" xfId="2994"/>
    <cellStyle name="Separador de milhares 7 7 2" xfId="3681"/>
    <cellStyle name="Separador de milhares 7 7 2 2" xfId="4959"/>
    <cellStyle name="Separador de milhares 7 7 2 2 2" xfId="7059"/>
    <cellStyle name="Separador de milhares 7 7 2 3" xfId="5809"/>
    <cellStyle name="Separador de milhares 7 8" xfId="3675"/>
    <cellStyle name="Separador de milhares 7 8 2" xfId="4953"/>
    <cellStyle name="Separador de milhares 7 8 2 2" xfId="7053"/>
    <cellStyle name="Separador de milhares 7 8 3" xfId="5803"/>
    <cellStyle name="Separador de milhares 8" xfId="2995"/>
    <cellStyle name="Sepavador de milhares [0]_Pasta2" xfId="328"/>
    <cellStyle name="Standard_RP100_01 (metr.)" xfId="329"/>
    <cellStyle name="sub-total" xfId="2996"/>
    <cellStyle name="sub-total 2" xfId="3682"/>
    <cellStyle name="sub-total 2 2" xfId="4960"/>
    <cellStyle name="sub-total 2 2 2" xfId="7060"/>
    <cellStyle name="sub-total 2 3" xfId="5810"/>
    <cellStyle name="sub-total 3" xfId="4419"/>
    <cellStyle name="sub-total 3 2" xfId="6522"/>
    <cellStyle name="sub-total 4" xfId="5143"/>
    <cellStyle name="Texto de Aviso 2" xfId="418"/>
    <cellStyle name="Texto de Aviso 2 2" xfId="2997"/>
    <cellStyle name="Texto Explicativo 2" xfId="419"/>
    <cellStyle name="Texto Explicativo 2 2" xfId="2998"/>
    <cellStyle name="Title" xfId="420"/>
    <cellStyle name="Título 1 1" xfId="2999"/>
    <cellStyle name="Título 1 2" xfId="421"/>
    <cellStyle name="Título 1 2 2" xfId="3000"/>
    <cellStyle name="Título 2 2" xfId="422"/>
    <cellStyle name="Título 2 2 2" xfId="3001"/>
    <cellStyle name="Título 3 2" xfId="423"/>
    <cellStyle name="Título 3 2 2" xfId="3002"/>
    <cellStyle name="Título 4 2" xfId="424"/>
    <cellStyle name="Título 4 2 2" xfId="3003"/>
    <cellStyle name="Título 5" xfId="425"/>
    <cellStyle name="Título 5 2" xfId="3004"/>
    <cellStyle name="Titulo1" xfId="330"/>
    <cellStyle name="Titulo2" xfId="331"/>
    <cellStyle name="Total 2" xfId="426"/>
    <cellStyle name="Total 2 2" xfId="3005"/>
    <cellStyle name="Vírgula" xfId="632" builtinId="3"/>
    <cellStyle name="Vírgula 10" xfId="332"/>
    <cellStyle name="Vírgula 10 10" xfId="3748"/>
    <cellStyle name="Vírgula 10 10 2" xfId="5872"/>
    <cellStyle name="Vírgula 10 11" xfId="4069"/>
    <cellStyle name="Vírgula 10 11 2" xfId="6177"/>
    <cellStyle name="Vírgula 10 12" xfId="4968"/>
    <cellStyle name="Vírgula 10 2" xfId="333"/>
    <cellStyle name="Vírgula 10 2 2" xfId="587"/>
    <cellStyle name="Vírgula 10 2 2 2" xfId="863"/>
    <cellStyle name="Vírgula 10 2 2 2 2" xfId="3148"/>
    <cellStyle name="Vírgula 10 2 2 2 2 2" xfId="4464"/>
    <cellStyle name="Vírgula 10 2 2 2 2 2 2" xfId="6564"/>
    <cellStyle name="Vírgula 10 2 2 2 2 3" xfId="5276"/>
    <cellStyle name="Vírgula 10 2 2 2 3" xfId="3897"/>
    <cellStyle name="Vírgula 10 2 2 2 3 2" xfId="6014"/>
    <cellStyle name="Vírgula 10 2 2 2 4" xfId="5019"/>
    <cellStyle name="Vírgula 10 2 2 3" xfId="3058"/>
    <cellStyle name="Vírgula 10 2 2 3 2" xfId="3755"/>
    <cellStyle name="Vírgula 10 2 2 3 2 2" xfId="5879"/>
    <cellStyle name="Vírgula 10 2 2 3 3" xfId="5186"/>
    <cellStyle name="Vírgula 10 2 2 4" xfId="3806"/>
    <cellStyle name="Vírgula 10 2 2 4 2" xfId="5928"/>
    <cellStyle name="Vírgula 10 2 2 5" xfId="4978"/>
    <cellStyle name="Vírgula 10 2 3" xfId="864"/>
    <cellStyle name="Vírgula 10 2 3 2" xfId="2163"/>
    <cellStyle name="Vírgula 10 2 3 2 2" xfId="3292"/>
    <cellStyle name="Vírgula 10 2 3 2 2 2" xfId="4399"/>
    <cellStyle name="Vírgula 10 2 3 2 2 2 2" xfId="6502"/>
    <cellStyle name="Vírgula 10 2 3 2 2 3" xfId="5420"/>
    <cellStyle name="Vírgula 10 2 3 2 3" xfId="4198"/>
    <cellStyle name="Vírgula 10 2 3 2 3 2" xfId="6304"/>
    <cellStyle name="Vírgula 10 2 3 2 4" xfId="5085"/>
    <cellStyle name="Vírgula 10 2 3 3" xfId="2162"/>
    <cellStyle name="Vírgula 10 2 3 3 2" xfId="3291"/>
    <cellStyle name="Vírgula 10 2 3 3 2 2" xfId="4404"/>
    <cellStyle name="Vírgula 10 2 3 3 2 2 2" xfId="6507"/>
    <cellStyle name="Vírgula 10 2 3 3 2 3" xfId="5419"/>
    <cellStyle name="Vírgula 10 2 3 3 3" xfId="4197"/>
    <cellStyle name="Vírgula 10 2 3 3 3 2" xfId="6303"/>
    <cellStyle name="Vírgula 10 2 3 3 4" xfId="5084"/>
    <cellStyle name="Vírgula 10 2 3 4" xfId="3149"/>
    <cellStyle name="Vírgula 10 2 3 4 2" xfId="4043"/>
    <cellStyle name="Vírgula 10 2 3 4 2 2" xfId="6152"/>
    <cellStyle name="Vírgula 10 2 3 4 3" xfId="5277"/>
    <cellStyle name="Vírgula 10 2 3 5" xfId="3898"/>
    <cellStyle name="Vírgula 10 2 3 5 2" xfId="6015"/>
    <cellStyle name="Vírgula 10 2 3 6" xfId="5020"/>
    <cellStyle name="Vírgula 10 2 4" xfId="2164"/>
    <cellStyle name="Vírgula 10 2 4 2" xfId="3293"/>
    <cellStyle name="Vírgula 10 2 4 2 2" xfId="4467"/>
    <cellStyle name="Vírgula 10 2 4 2 2 2" xfId="6567"/>
    <cellStyle name="Vírgula 10 2 4 2 3" xfId="5421"/>
    <cellStyle name="Vírgula 10 2 4 3" xfId="4199"/>
    <cellStyle name="Vírgula 10 2 4 3 2" xfId="6305"/>
    <cellStyle name="Vírgula 10 2 4 4" xfId="5086"/>
    <cellStyle name="Vírgula 10 2 5" xfId="3044"/>
    <cellStyle name="Vírgula 10 2 5 2" xfId="4072"/>
    <cellStyle name="Vírgula 10 2 5 2 2" xfId="6180"/>
    <cellStyle name="Vírgula 10 2 5 3" xfId="5172"/>
    <cellStyle name="Vírgula 10 2 6" xfId="3749"/>
    <cellStyle name="Vírgula 10 2 6 2" xfId="5873"/>
    <cellStyle name="Vírgula 10 2 7" xfId="4228"/>
    <cellStyle name="Vírgula 10 2 7 2" xfId="6334"/>
    <cellStyle name="Vírgula 10 2 8" xfId="4969"/>
    <cellStyle name="Vírgula 10 3" xfId="588"/>
    <cellStyle name="Vírgula 10 3 2" xfId="865"/>
    <cellStyle name="Vírgula 10 3 2 2" xfId="3150"/>
    <cellStyle name="Vírgula 10 3 2 2 2" xfId="4421"/>
    <cellStyle name="Vírgula 10 3 2 2 2 2" xfId="6524"/>
    <cellStyle name="Vírgula 10 3 2 2 3" xfId="5278"/>
    <cellStyle name="Vírgula 10 3 2 3" xfId="3899"/>
    <cellStyle name="Vírgula 10 3 2 3 2" xfId="6016"/>
    <cellStyle name="Vírgula 10 3 2 4" xfId="5021"/>
    <cellStyle name="Vírgula 10 3 3" xfId="3059"/>
    <cellStyle name="Vírgula 10 3 3 2" xfId="4056"/>
    <cellStyle name="Vírgula 10 3 3 2 2" xfId="6165"/>
    <cellStyle name="Vírgula 10 3 3 3" xfId="5187"/>
    <cellStyle name="Vírgula 10 3 4" xfId="3807"/>
    <cellStyle name="Vírgula 10 3 4 2" xfId="5929"/>
    <cellStyle name="Vírgula 10 3 5" xfId="4979"/>
    <cellStyle name="Vírgula 10 4" xfId="866"/>
    <cellStyle name="Vírgula 10 4 2" xfId="2167"/>
    <cellStyle name="Vírgula 10 4 2 2" xfId="3296"/>
    <cellStyle name="Vírgula 10 4 2 2 2" xfId="4130"/>
    <cellStyle name="Vírgula 10 4 2 2 2 2" xfId="6238"/>
    <cellStyle name="Vírgula 10 4 2 2 3" xfId="5424"/>
    <cellStyle name="Vírgula 10 4 2 3" xfId="4202"/>
    <cellStyle name="Vírgula 10 4 2 3 2" xfId="6308"/>
    <cellStyle name="Vírgula 10 4 2 4" xfId="5088"/>
    <cellStyle name="Vírgula 10 4 3" xfId="2166"/>
    <cellStyle name="Vírgula 10 4 3 2" xfId="3295"/>
    <cellStyle name="Vírgula 10 4 3 2 2" xfId="4321"/>
    <cellStyle name="Vírgula 10 4 3 2 2 2" xfId="6425"/>
    <cellStyle name="Vírgula 10 4 3 2 3" xfId="5423"/>
    <cellStyle name="Vírgula 10 4 3 3" xfId="4201"/>
    <cellStyle name="Vírgula 10 4 3 3 2" xfId="6307"/>
    <cellStyle name="Vírgula 10 4 3 4" xfId="5087"/>
    <cellStyle name="Vírgula 10 4 4" xfId="3151"/>
    <cellStyle name="Vírgula 10 4 4 2" xfId="4153"/>
    <cellStyle name="Vírgula 10 4 4 2 2" xfId="6261"/>
    <cellStyle name="Vírgula 10 4 4 3" xfId="5279"/>
    <cellStyle name="Vírgula 10 4 5" xfId="3900"/>
    <cellStyle name="Vírgula 10 4 5 2" xfId="6017"/>
    <cellStyle name="Vírgula 10 4 6" xfId="5022"/>
    <cellStyle name="Vírgula 10 5" xfId="2168"/>
    <cellStyle name="Vírgula 10 5 2" xfId="3297"/>
    <cellStyle name="Vírgula 10 5 2 2" xfId="4628"/>
    <cellStyle name="Vírgula 10 5 2 2 2" xfId="6728"/>
    <cellStyle name="Vírgula 10 5 2 3" xfId="5425"/>
    <cellStyle name="Vírgula 10 5 3" xfId="3839"/>
    <cellStyle name="Vírgula 10 5 3 2" xfId="5961"/>
    <cellStyle name="Vírgula 10 6" xfId="2169"/>
    <cellStyle name="Vírgula 10 6 2" xfId="3298"/>
    <cellStyle name="Vírgula 10 6 2 2" xfId="4036"/>
    <cellStyle name="Vírgula 10 6 2 2 2" xfId="6145"/>
    <cellStyle name="Vírgula 10 6 2 3" xfId="5426"/>
    <cellStyle name="Vírgula 10 6 3" xfId="4204"/>
    <cellStyle name="Vírgula 10 6 3 2" xfId="6310"/>
    <cellStyle name="Vírgula 10 6 4" xfId="5089"/>
    <cellStyle name="Vírgula 10 7" xfId="2170"/>
    <cellStyle name="Vírgula 10 7 2" xfId="3299"/>
    <cellStyle name="Vírgula 10 7 2 2" xfId="4629"/>
    <cellStyle name="Vírgula 10 7 2 2 2" xfId="6729"/>
    <cellStyle name="Vírgula 10 7 2 3" xfId="5427"/>
    <cellStyle name="Vírgula 10 7 3" xfId="3702"/>
    <cellStyle name="Vírgula 10 7 3 2" xfId="5830"/>
    <cellStyle name="Vírgula 10 8" xfId="2161"/>
    <cellStyle name="Vírgula 10 8 2" xfId="3290"/>
    <cellStyle name="Vírgula 10 8 2 2" xfId="4626"/>
    <cellStyle name="Vírgula 10 8 2 2 2" xfId="6726"/>
    <cellStyle name="Vírgula 10 8 2 3" xfId="5418"/>
    <cellStyle name="Vírgula 10 8 3" xfId="4175"/>
    <cellStyle name="Vírgula 10 8 3 2" xfId="6282"/>
    <cellStyle name="Vírgula 10 9" xfId="3043"/>
    <cellStyle name="Vírgula 10 9 2" xfId="4177"/>
    <cellStyle name="Vírgula 10 9 2 2" xfId="6284"/>
    <cellStyle name="Vírgula 10 9 3" xfId="5171"/>
    <cellStyle name="Vírgula 11" xfId="334"/>
    <cellStyle name="Vírgula 11 2" xfId="778"/>
    <cellStyle name="Vírgula 11 3" xfId="2171"/>
    <cellStyle name="Vírgula 11 3 2" xfId="3300"/>
    <cellStyle name="Vírgula 11 3 2 2" xfId="4630"/>
    <cellStyle name="Vírgula 11 3 2 2 2" xfId="6730"/>
    <cellStyle name="Vírgula 11 3 2 3" xfId="5428"/>
    <cellStyle name="Vírgula 11 3 3" xfId="4171"/>
    <cellStyle name="Vírgula 11 3 3 2" xfId="6278"/>
    <cellStyle name="Vírgula 12" xfId="335"/>
    <cellStyle name="Vírgula 12 2" xfId="867"/>
    <cellStyle name="Vírgula 12 2 2" xfId="3152"/>
    <cellStyle name="Vírgula 12 2 2 2" xfId="3781"/>
    <cellStyle name="Vírgula 12 2 2 2 2" xfId="5903"/>
    <cellStyle name="Vírgula 12 2 2 3" xfId="5280"/>
    <cellStyle name="Vírgula 12 2 3" xfId="3901"/>
    <cellStyle name="Vírgula 12 2 3 2" xfId="6018"/>
    <cellStyle name="Vírgula 12 2 4" xfId="5023"/>
    <cellStyle name="Vírgula 12 3" xfId="4080"/>
    <cellStyle name="Vírgula 12 3 2" xfId="6188"/>
    <cellStyle name="Vírgula 13" xfId="991"/>
    <cellStyle name="Vírgula 13 2" xfId="1080"/>
    <cellStyle name="Vírgula 13 2 2" xfId="3212"/>
    <cellStyle name="Vírgula 13 2 2 2" xfId="4152"/>
    <cellStyle name="Vírgula 13 2 2 2 2" xfId="6260"/>
    <cellStyle name="Vírgula 13 2 2 3" xfId="5340"/>
    <cellStyle name="Vírgula 13 2 3" xfId="3990"/>
    <cellStyle name="Vírgula 13 2 3 2" xfId="6106"/>
    <cellStyle name="Vírgula 13 2 4" xfId="5078"/>
    <cellStyle name="Vírgula 13 3" xfId="2172"/>
    <cellStyle name="Vírgula 13 3 2" xfId="3301"/>
    <cellStyle name="Vírgula 13 3 2 2" xfId="4631"/>
    <cellStyle name="Vírgula 13 3 2 2 2" xfId="6731"/>
    <cellStyle name="Vírgula 13 3 2 3" xfId="5429"/>
    <cellStyle name="Vírgula 13 3 3" xfId="4123"/>
    <cellStyle name="Vírgula 13 3 3 2" xfId="6231"/>
    <cellStyle name="Vírgula 14" xfId="1081"/>
    <cellStyle name="Vírgula 14 2" xfId="2173"/>
    <cellStyle name="Vírgula 14 2 2" xfId="3302"/>
    <cellStyle name="Vírgula 14 2 2 2" xfId="4632"/>
    <cellStyle name="Vírgula 14 2 2 2 2" xfId="6732"/>
    <cellStyle name="Vírgula 14 2 2 3" xfId="5430"/>
    <cellStyle name="Vírgula 14 2 3" xfId="3780"/>
    <cellStyle name="Vírgula 14 2 3 2" xfId="5902"/>
    <cellStyle name="Vírgula 14 3" xfId="3213"/>
    <cellStyle name="Vírgula 14 3 2" xfId="4248"/>
    <cellStyle name="Vírgula 14 3 2 2" xfId="6352"/>
    <cellStyle name="Vírgula 14 3 3" xfId="5341"/>
    <cellStyle name="Vírgula 14 4" xfId="3991"/>
    <cellStyle name="Vírgula 14 4 2" xfId="6107"/>
    <cellStyle name="Vírgula 14 5" xfId="5079"/>
    <cellStyle name="Vírgula 15" xfId="2174"/>
    <cellStyle name="Vírgula 15 2" xfId="3303"/>
    <cellStyle name="Vírgula 15 2 2" xfId="4633"/>
    <cellStyle name="Vírgula 15 2 2 2" xfId="6733"/>
    <cellStyle name="Vírgula 15 2 3" xfId="5431"/>
    <cellStyle name="Vírgula 15 3" xfId="4205"/>
    <cellStyle name="Vírgula 15 3 2" xfId="6311"/>
    <cellStyle name="Vírgula 16" xfId="2175"/>
    <cellStyle name="Vírgula 16 2" xfId="3304"/>
    <cellStyle name="Vírgula 16 2 2" xfId="4634"/>
    <cellStyle name="Vírgula 16 2 2 2" xfId="6734"/>
    <cellStyle name="Vírgula 16 2 3" xfId="5432"/>
    <cellStyle name="Vírgula 16 3" xfId="4229"/>
    <cellStyle name="Vírgula 16 3 2" xfId="6335"/>
    <cellStyle name="Vírgula 17" xfId="3093"/>
    <cellStyle name="Vírgula 17 2" xfId="4508"/>
    <cellStyle name="Vírgula 17 2 2" xfId="6608"/>
    <cellStyle name="Vírgula 17 3" xfId="5221"/>
    <cellStyle name="Vírgula 18" xfId="3836"/>
    <cellStyle name="Vírgula 18 2" xfId="5958"/>
    <cellStyle name="Vírgula 19" xfId="5003"/>
    <cellStyle name="Vírgula 2" xfId="50"/>
    <cellStyle name="Vírgula 2 10" xfId="639"/>
    <cellStyle name="Vírgula 2 10 2" xfId="3095"/>
    <cellStyle name="Vírgula 2 10 2 2" xfId="4510"/>
    <cellStyle name="Vírgula 2 10 2 2 2" xfId="6610"/>
    <cellStyle name="Vírgula 2 10 2 3" xfId="5223"/>
    <cellStyle name="Vírgula 2 10 3" xfId="4466"/>
    <cellStyle name="Vírgula 2 10 3 2" xfId="6566"/>
    <cellStyle name="Vírgula 2 11" xfId="2176"/>
    <cellStyle name="Vírgula 2 11 2" xfId="3305"/>
    <cellStyle name="Vírgula 2 11 2 2" xfId="4635"/>
    <cellStyle name="Vírgula 2 11 2 2 2" xfId="6735"/>
    <cellStyle name="Vírgula 2 11 2 3" xfId="5433"/>
    <cellStyle name="Vírgula 2 11 3" xfId="4120"/>
    <cellStyle name="Vírgula 2 11 3 2" xfId="6228"/>
    <cellStyle name="Vírgula 2 12" xfId="4192"/>
    <cellStyle name="Vírgula 2 12 2" xfId="6298"/>
    <cellStyle name="Vírgula 2 2" xfId="51"/>
    <cellStyle name="Vírgula 2 2 10" xfId="641"/>
    <cellStyle name="Vírgula 2 2 10 2" xfId="3096"/>
    <cellStyle name="Vírgula 2 2 10 2 2" xfId="4511"/>
    <cellStyle name="Vírgula 2 2 10 2 2 2" xfId="6611"/>
    <cellStyle name="Vírgula 2 2 10 2 3" xfId="5224"/>
    <cellStyle name="Vírgula 2 2 10 3" xfId="3979"/>
    <cellStyle name="Vírgula 2 2 10 3 2" xfId="6095"/>
    <cellStyle name="Vírgula 2 2 11" xfId="4449"/>
    <cellStyle name="Vírgula 2 2 11 2" xfId="6550"/>
    <cellStyle name="Vírgula 2 2 2" xfId="52"/>
    <cellStyle name="Vírgula 2 2 2 10" xfId="2178"/>
    <cellStyle name="Vírgula 2 2 2 10 2" xfId="3307"/>
    <cellStyle name="Vírgula 2 2 2 10 2 2" xfId="4637"/>
    <cellStyle name="Vírgula 2 2 2 10 2 2 2" xfId="6737"/>
    <cellStyle name="Vírgula 2 2 2 10 2 3" xfId="5435"/>
    <cellStyle name="Vírgula 2 2 2 10 3" xfId="4029"/>
    <cellStyle name="Vírgula 2 2 2 10 3 2" xfId="6138"/>
    <cellStyle name="Vírgula 2 2 2 11" xfId="3863"/>
    <cellStyle name="Vírgula 2 2 2 11 2" xfId="5984"/>
    <cellStyle name="Vírgula 2 2 2 2" xfId="73"/>
    <cellStyle name="Vírgula 2 2 2 2 2" xfId="635"/>
    <cellStyle name="Vírgula 2 2 2 2 2 2" xfId="3094"/>
    <cellStyle name="Vírgula 2 2 2 2 2 2 2" xfId="4509"/>
    <cellStyle name="Vírgula 2 2 2 2 2 2 2 2" xfId="6609"/>
    <cellStyle name="Vírgula 2 2 2 2 2 2 3" xfId="5222"/>
    <cellStyle name="Vírgula 2 2 2 2 2 3" xfId="4071"/>
    <cellStyle name="Vírgula 2 2 2 2 2 3 2" xfId="6179"/>
    <cellStyle name="Vírgula 2 2 2 2 3" xfId="868"/>
    <cellStyle name="Vírgula 2 2 2 2 3 2" xfId="2179"/>
    <cellStyle name="Vírgula 2 2 2 2 3 2 2" xfId="3308"/>
    <cellStyle name="Vírgula 2 2 2 2 3 2 2 2" xfId="4638"/>
    <cellStyle name="Vírgula 2 2 2 2 3 2 2 2 2" xfId="6738"/>
    <cellStyle name="Vírgula 2 2 2 2 3 2 2 3" xfId="5436"/>
    <cellStyle name="Vírgula 2 2 2 2 3 2 3" xfId="4009"/>
    <cellStyle name="Vírgula 2 2 2 2 3 2 3 2" xfId="6121"/>
    <cellStyle name="Vírgula 2 2 2 2 3 3" xfId="3153"/>
    <cellStyle name="Vírgula 2 2 2 2 3 3 2" xfId="4050"/>
    <cellStyle name="Vírgula 2 2 2 2 3 3 2 2" xfId="6159"/>
    <cellStyle name="Vírgula 2 2 2 2 3 3 3" xfId="5281"/>
    <cellStyle name="Vírgula 2 2 2 2 3 4" xfId="3902"/>
    <cellStyle name="Vírgula 2 2 2 2 3 4 2" xfId="6019"/>
    <cellStyle name="Vírgula 2 2 2 2 3 5" xfId="5024"/>
    <cellStyle name="Vírgula 2 2 2 2 4" xfId="2180"/>
    <cellStyle name="Vírgula 2 2 2 2 4 2" xfId="3309"/>
    <cellStyle name="Vírgula 2 2 2 2 4 2 2" xfId="4639"/>
    <cellStyle name="Vírgula 2 2 2 2 4 2 2 2" xfId="6739"/>
    <cellStyle name="Vírgula 2 2 2 2 4 2 3" xfId="5437"/>
    <cellStyle name="Vírgula 2 2 2 2 4 3" xfId="4073"/>
    <cellStyle name="Vírgula 2 2 2 2 4 3 2" xfId="6181"/>
    <cellStyle name="Vírgula 2 2 2 2 5" xfId="2181"/>
    <cellStyle name="Vírgula 2 2 2 2 5 2" xfId="3310"/>
    <cellStyle name="Vírgula 2 2 2 2 5 2 2" xfId="4640"/>
    <cellStyle name="Vírgula 2 2 2 2 5 2 2 2" xfId="6740"/>
    <cellStyle name="Vírgula 2 2 2 2 5 2 3" xfId="5438"/>
    <cellStyle name="Vírgula 2 2 2 2 5 3" xfId="3696"/>
    <cellStyle name="Vírgula 2 2 2 2 5 3 2" xfId="5824"/>
    <cellStyle name="Vírgula 2 2 2 2 6" xfId="2182"/>
    <cellStyle name="Vírgula 2 2 2 2 6 2" xfId="3311"/>
    <cellStyle name="Vírgula 2 2 2 2 6 2 2" xfId="4641"/>
    <cellStyle name="Vírgula 2 2 2 2 6 2 2 2" xfId="6741"/>
    <cellStyle name="Vírgula 2 2 2 2 6 2 3" xfId="5439"/>
    <cellStyle name="Vírgula 2 2 2 2 6 3" xfId="4104"/>
    <cellStyle name="Vírgula 2 2 2 2 6 3 2" xfId="6212"/>
    <cellStyle name="Vírgula 2 2 2 2 7" xfId="2183"/>
    <cellStyle name="Vírgula 2 2 2 2 7 2" xfId="3312"/>
    <cellStyle name="Vírgula 2 2 2 2 7 2 2" xfId="4642"/>
    <cellStyle name="Vírgula 2 2 2 2 7 2 2 2" xfId="6742"/>
    <cellStyle name="Vírgula 2 2 2 2 7 2 3" xfId="5440"/>
    <cellStyle name="Vírgula 2 2 2 2 7 3" xfId="4385"/>
    <cellStyle name="Vírgula 2 2 2 2 7 3 2" xfId="6489"/>
    <cellStyle name="Vírgula 2 2 2 2 8" xfId="2184"/>
    <cellStyle name="Vírgula 2 2 2 2 8 2" xfId="3313"/>
    <cellStyle name="Vírgula 2 2 2 2 8 2 2" xfId="4643"/>
    <cellStyle name="Vírgula 2 2 2 2 8 2 2 2" xfId="6743"/>
    <cellStyle name="Vírgula 2 2 2 2 8 2 3" xfId="5441"/>
    <cellStyle name="Vírgula 2 2 2 2 8 3" xfId="4469"/>
    <cellStyle name="Vírgula 2 2 2 2 8 3 2" xfId="6569"/>
    <cellStyle name="Vírgula 2 2 2 2 9" xfId="2185"/>
    <cellStyle name="Vírgula 2 2 2 2 9 2" xfId="3314"/>
    <cellStyle name="Vírgula 2 2 2 2 9 2 2" xfId="4644"/>
    <cellStyle name="Vírgula 2 2 2 2 9 2 2 2" xfId="6744"/>
    <cellStyle name="Vírgula 2 2 2 2 9 2 3" xfId="5442"/>
    <cellStyle name="Vírgula 2 2 2 2 9 3" xfId="4105"/>
    <cellStyle name="Vírgula 2 2 2 2 9 3 2" xfId="6213"/>
    <cellStyle name="Vírgula 2 2 2 3" xfId="869"/>
    <cellStyle name="Vírgula 2 2 2 3 2" xfId="1082"/>
    <cellStyle name="Vírgula 2 2 2 3 2 2" xfId="3214"/>
    <cellStyle name="Vírgula 2 2 2 3 2 2 2" xfId="4554"/>
    <cellStyle name="Vírgula 2 2 2 3 2 2 2 2" xfId="6654"/>
    <cellStyle name="Vírgula 2 2 2 3 2 2 3" xfId="5342"/>
    <cellStyle name="Vírgula 2 2 2 3 2 3" xfId="4048"/>
    <cellStyle name="Vírgula 2 2 2 3 2 3 2" xfId="6157"/>
    <cellStyle name="Vírgula 2 2 2 3 3" xfId="3154"/>
    <cellStyle name="Vírgula 2 2 2 3 3 2" xfId="4138"/>
    <cellStyle name="Vírgula 2 2 2 3 3 2 2" xfId="6246"/>
    <cellStyle name="Vírgula 2 2 2 3 3 3" xfId="5282"/>
    <cellStyle name="Vírgula 2 2 2 3 4" xfId="3903"/>
    <cellStyle name="Vírgula 2 2 2 3 4 2" xfId="6020"/>
    <cellStyle name="Vírgula 2 2 2 3 5" xfId="5025"/>
    <cellStyle name="Vírgula 2 2 2 4" xfId="2186"/>
    <cellStyle name="Vírgula 2 2 2 4 2" xfId="3315"/>
    <cellStyle name="Vírgula 2 2 2 4 2 2" xfId="4645"/>
    <cellStyle name="Vírgula 2 2 2 4 2 2 2" xfId="6745"/>
    <cellStyle name="Vírgula 2 2 2 4 2 3" xfId="5443"/>
    <cellStyle name="Vírgula 2 2 2 4 3" xfId="3860"/>
    <cellStyle name="Vírgula 2 2 2 4 3 2" xfId="5981"/>
    <cellStyle name="Vírgula 2 2 2 5" xfId="2187"/>
    <cellStyle name="Vírgula 2 2 2 5 2" xfId="3316"/>
    <cellStyle name="Vírgula 2 2 2 5 2 2" xfId="4646"/>
    <cellStyle name="Vírgula 2 2 2 5 2 2 2" xfId="6746"/>
    <cellStyle name="Vírgula 2 2 2 5 2 3" xfId="5444"/>
    <cellStyle name="Vírgula 2 2 2 5 3" xfId="4316"/>
    <cellStyle name="Vírgula 2 2 2 5 3 2" xfId="6420"/>
    <cellStyle name="Vírgula 2 2 2 6" xfId="2188"/>
    <cellStyle name="Vírgula 2 2 2 6 2" xfId="3317"/>
    <cellStyle name="Vírgula 2 2 2 6 2 2" xfId="4647"/>
    <cellStyle name="Vírgula 2 2 2 6 2 2 2" xfId="6747"/>
    <cellStyle name="Vírgula 2 2 2 6 2 3" xfId="5445"/>
    <cellStyle name="Vírgula 2 2 2 6 3" xfId="4484"/>
    <cellStyle name="Vírgula 2 2 2 6 3 2" xfId="6584"/>
    <cellStyle name="Vírgula 2 2 2 7" xfId="2189"/>
    <cellStyle name="Vírgula 2 2 2 7 2" xfId="3318"/>
    <cellStyle name="Vírgula 2 2 2 7 2 2" xfId="4648"/>
    <cellStyle name="Vírgula 2 2 2 7 2 2 2" xfId="6748"/>
    <cellStyle name="Vírgula 2 2 2 7 2 3" xfId="5446"/>
    <cellStyle name="Vírgula 2 2 2 7 3" xfId="3745"/>
    <cellStyle name="Vírgula 2 2 2 7 3 2" xfId="5869"/>
    <cellStyle name="Vírgula 2 2 2 8" xfId="2190"/>
    <cellStyle name="Vírgula 2 2 2 8 2" xfId="3319"/>
    <cellStyle name="Vírgula 2 2 2 8 2 2" xfId="4649"/>
    <cellStyle name="Vírgula 2 2 2 8 2 2 2" xfId="6749"/>
    <cellStyle name="Vírgula 2 2 2 8 2 3" xfId="5447"/>
    <cellStyle name="Vírgula 2 2 2 8 3" xfId="4006"/>
    <cellStyle name="Vírgula 2 2 2 8 3 2" xfId="6118"/>
    <cellStyle name="Vírgula 2 2 2 9" xfId="2191"/>
    <cellStyle name="Vírgula 2 2 2 9 2" xfId="3320"/>
    <cellStyle name="Vírgula 2 2 2 9 2 2" xfId="4650"/>
    <cellStyle name="Vírgula 2 2 2 9 2 2 2" xfId="6750"/>
    <cellStyle name="Vírgula 2 2 2 9 2 3" xfId="5448"/>
    <cellStyle name="Vírgula 2 2 2 9 3" xfId="4453"/>
    <cellStyle name="Vírgula 2 2 2 9 3 2" xfId="6554"/>
    <cellStyle name="Vírgula 2 2 3" xfId="870"/>
    <cellStyle name="Vírgula 2 2 3 2" xfId="2192"/>
    <cellStyle name="Vírgula 2 2 3 2 2" xfId="3321"/>
    <cellStyle name="Vírgula 2 2 3 2 2 2" xfId="4651"/>
    <cellStyle name="Vírgula 2 2 3 2 2 2 2" xfId="6751"/>
    <cellStyle name="Vírgula 2 2 3 2 2 3" xfId="5449"/>
    <cellStyle name="Vírgula 2 2 3 2 3" xfId="4390"/>
    <cellStyle name="Vírgula 2 2 3 2 3 2" xfId="6494"/>
    <cellStyle name="Vírgula 2 2 3 3" xfId="3006"/>
    <cellStyle name="Vírgula 2 2 3 3 2" xfId="4358"/>
    <cellStyle name="Vírgula 2 2 3 3 2 2" xfId="6462"/>
    <cellStyle name="Vírgula 2 2 3 4" xfId="3155"/>
    <cellStyle name="Vírgula 2 2 3 4 2" xfId="4548"/>
    <cellStyle name="Vírgula 2 2 3 4 2 2" xfId="6648"/>
    <cellStyle name="Vírgula 2 2 3 4 3" xfId="5283"/>
    <cellStyle name="Vírgula 2 2 3 5" xfId="3904"/>
    <cellStyle name="Vírgula 2 2 3 5 2" xfId="6021"/>
    <cellStyle name="Vírgula 2 2 3 6" xfId="5026"/>
    <cellStyle name="Vírgula 2 2 4" xfId="2193"/>
    <cellStyle name="Vírgula 2 2 4 2" xfId="3322"/>
    <cellStyle name="Vírgula 2 2 4 2 2" xfId="4652"/>
    <cellStyle name="Vírgula 2 2 4 2 2 2" xfId="6752"/>
    <cellStyle name="Vírgula 2 2 4 2 3" xfId="5450"/>
    <cellStyle name="Vírgula 2 2 4 3" xfId="4401"/>
    <cellStyle name="Vírgula 2 2 4 3 2" xfId="6504"/>
    <cellStyle name="Vírgula 2 2 5" xfId="2194"/>
    <cellStyle name="Vírgula 2 2 5 2" xfId="3323"/>
    <cellStyle name="Vírgula 2 2 5 2 2" xfId="4653"/>
    <cellStyle name="Vírgula 2 2 5 2 2 2" xfId="6753"/>
    <cellStyle name="Vírgula 2 2 5 2 3" xfId="5451"/>
    <cellStyle name="Vírgula 2 2 5 3" xfId="4324"/>
    <cellStyle name="Vírgula 2 2 5 3 2" xfId="6428"/>
    <cellStyle name="Vírgula 2 2 6" xfId="2195"/>
    <cellStyle name="Vírgula 2 2 6 2" xfId="3324"/>
    <cellStyle name="Vírgula 2 2 6 2 2" xfId="4654"/>
    <cellStyle name="Vírgula 2 2 6 2 2 2" xfId="6754"/>
    <cellStyle name="Vírgula 2 2 6 2 3" xfId="5452"/>
    <cellStyle name="Vírgula 2 2 6 3" xfId="4160"/>
    <cellStyle name="Vírgula 2 2 6 3 2" xfId="6267"/>
    <cellStyle name="Vírgula 2 2 7" xfId="2196"/>
    <cellStyle name="Vírgula 2 2 7 2" xfId="3325"/>
    <cellStyle name="Vírgula 2 2 7 2 2" xfId="4655"/>
    <cellStyle name="Vírgula 2 2 7 2 2 2" xfId="6755"/>
    <cellStyle name="Vírgula 2 2 7 2 3" xfId="5453"/>
    <cellStyle name="Vírgula 2 2 7 3" xfId="4398"/>
    <cellStyle name="Vírgula 2 2 7 3 2" xfId="6501"/>
    <cellStyle name="Vírgula 2 2 8" xfId="2197"/>
    <cellStyle name="Vírgula 2 2 8 2" xfId="3326"/>
    <cellStyle name="Vírgula 2 2 8 2 2" xfId="4656"/>
    <cellStyle name="Vírgula 2 2 8 2 2 2" xfId="6756"/>
    <cellStyle name="Vírgula 2 2 8 2 3" xfId="5454"/>
    <cellStyle name="Vírgula 2 2 8 3" xfId="4014"/>
    <cellStyle name="Vírgula 2 2 8 3 2" xfId="6126"/>
    <cellStyle name="Vírgula 2 2 9" xfId="2198"/>
    <cellStyle name="Vírgula 2 2 9 2" xfId="3327"/>
    <cellStyle name="Vírgula 2 2 9 2 2" xfId="4657"/>
    <cellStyle name="Vírgula 2 2 9 2 2 2" xfId="6757"/>
    <cellStyle name="Vírgula 2 2 9 2 3" xfId="5455"/>
    <cellStyle name="Vírgula 2 2 9 3" xfId="4486"/>
    <cellStyle name="Vírgula 2 2 9 3 2" xfId="6586"/>
    <cellStyle name="Vírgula 2 3" xfId="53"/>
    <cellStyle name="Vírgula 2 3 10" xfId="3968"/>
    <cellStyle name="Vírgula 2 3 10 2" xfId="6084"/>
    <cellStyle name="Vírgula 2 3 2" xfId="336"/>
    <cellStyle name="Vírgula 2 3 2 2" xfId="779"/>
    <cellStyle name="Vírgula 2 3 2 2 2" xfId="3118"/>
    <cellStyle name="Vírgula 2 3 2 2 2 2" xfId="4533"/>
    <cellStyle name="Vírgula 2 3 2 2 2 2 2" xfId="6633"/>
    <cellStyle name="Vírgula 2 3 2 2 2 3" xfId="5246"/>
    <cellStyle name="Vírgula 2 3 2 2 3" xfId="3790"/>
    <cellStyle name="Vírgula 2 3 2 2 3 2" xfId="5912"/>
    <cellStyle name="Vírgula 2 3 2 3" xfId="3007"/>
    <cellStyle name="Vírgula 2 3 2 3 2" xfId="4129"/>
    <cellStyle name="Vírgula 2 3 2 3 2 2" xfId="6237"/>
    <cellStyle name="Vírgula 2 3 2 4" xfId="3045"/>
    <cellStyle name="Vírgula 2 3 2 4 2" xfId="4493"/>
    <cellStyle name="Vírgula 2 3 2 4 2 2" xfId="6593"/>
    <cellStyle name="Vírgula 2 3 2 4 3" xfId="5173"/>
    <cellStyle name="Vírgula 2 3 3" xfId="666"/>
    <cellStyle name="Vírgula 2 3 3 2" xfId="3100"/>
    <cellStyle name="Vírgula 2 3 3 2 2" xfId="4515"/>
    <cellStyle name="Vírgula 2 3 3 2 2 2" xfId="6615"/>
    <cellStyle name="Vírgula 2 3 3 2 3" xfId="5228"/>
    <cellStyle name="Vírgula 2 3 3 3" xfId="4074"/>
    <cellStyle name="Vírgula 2 3 3 3 2" xfId="6182"/>
    <cellStyle name="Vírgula 2 3 4" xfId="871"/>
    <cellStyle name="Vírgula 2 3 4 2" xfId="2199"/>
    <cellStyle name="Vírgula 2 3 4 2 2" xfId="3328"/>
    <cellStyle name="Vírgula 2 3 4 2 2 2" xfId="4658"/>
    <cellStyle name="Vírgula 2 3 4 2 2 2 2" xfId="6758"/>
    <cellStyle name="Vírgula 2 3 4 2 2 3" xfId="5456"/>
    <cellStyle name="Vírgula 2 3 4 2 3" xfId="3803"/>
    <cellStyle name="Vírgula 2 3 4 2 3 2" xfId="5925"/>
    <cellStyle name="Vírgula 2 3 4 3" xfId="3156"/>
    <cellStyle name="Vírgula 2 3 4 3 2" xfId="4119"/>
    <cellStyle name="Vírgula 2 3 4 3 2 2" xfId="6227"/>
    <cellStyle name="Vírgula 2 3 4 3 3" xfId="5284"/>
    <cellStyle name="Vírgula 2 3 4 4" xfId="3905"/>
    <cellStyle name="Vírgula 2 3 4 4 2" xfId="6022"/>
    <cellStyle name="Vírgula 2 3 4 5" xfId="5027"/>
    <cellStyle name="Vírgula 2 3 5" xfId="2200"/>
    <cellStyle name="Vírgula 2 3 5 2" xfId="3329"/>
    <cellStyle name="Vírgula 2 3 5 2 2" xfId="4659"/>
    <cellStyle name="Vírgula 2 3 5 2 2 2" xfId="6759"/>
    <cellStyle name="Vírgula 2 3 5 2 3" xfId="5457"/>
    <cellStyle name="Vírgula 2 3 5 3" xfId="4170"/>
    <cellStyle name="Vírgula 2 3 5 3 2" xfId="6277"/>
    <cellStyle name="Vírgula 2 3 6" xfId="2201"/>
    <cellStyle name="Vírgula 2 3 6 2" xfId="3330"/>
    <cellStyle name="Vírgula 2 3 6 2 2" xfId="4660"/>
    <cellStyle name="Vírgula 2 3 6 2 2 2" xfId="6760"/>
    <cellStyle name="Vírgula 2 3 6 2 3" xfId="5458"/>
    <cellStyle name="Vírgula 2 3 6 3" xfId="3977"/>
    <cellStyle name="Vírgula 2 3 6 3 2" xfId="6093"/>
    <cellStyle name="Vírgula 2 3 7" xfId="2202"/>
    <cellStyle name="Vírgula 2 3 7 2" xfId="3331"/>
    <cellStyle name="Vírgula 2 3 7 2 2" xfId="4661"/>
    <cellStyle name="Vírgula 2 3 7 2 2 2" xfId="6761"/>
    <cellStyle name="Vírgula 2 3 7 2 3" xfId="5459"/>
    <cellStyle name="Vírgula 2 3 7 3" xfId="4174"/>
    <cellStyle name="Vírgula 2 3 7 3 2" xfId="6281"/>
    <cellStyle name="Vírgula 2 3 8" xfId="2203"/>
    <cellStyle name="Vírgula 2 3 8 2" xfId="3332"/>
    <cellStyle name="Vírgula 2 3 8 2 2" xfId="4662"/>
    <cellStyle name="Vírgula 2 3 8 2 2 2" xfId="6762"/>
    <cellStyle name="Vírgula 2 3 8 2 3" xfId="5460"/>
    <cellStyle name="Vírgula 2 3 8 3" xfId="4414"/>
    <cellStyle name="Vírgula 2 3 8 3 2" xfId="6517"/>
    <cellStyle name="Vírgula 2 3 9" xfId="2204"/>
    <cellStyle name="Vírgula 2 3 9 2" xfId="3333"/>
    <cellStyle name="Vírgula 2 3 9 2 2" xfId="4663"/>
    <cellStyle name="Vírgula 2 3 9 2 2 2" xfId="6763"/>
    <cellStyle name="Vírgula 2 3 9 2 3" xfId="5461"/>
    <cellStyle name="Vírgula 2 3 9 3" xfId="4128"/>
    <cellStyle name="Vírgula 2 3 9 3 2" xfId="6236"/>
    <cellStyle name="Vírgula 2 4" xfId="337"/>
    <cellStyle name="Vírgula 2 4 2" xfId="780"/>
    <cellStyle name="Vírgula 2 4 2 2" xfId="3119"/>
    <cellStyle name="Vírgula 2 4 2 2 2" xfId="4534"/>
    <cellStyle name="Vírgula 2 4 2 2 2 2" xfId="6634"/>
    <cellStyle name="Vírgula 2 4 2 2 3" xfId="5247"/>
    <cellStyle name="Vírgula 2 4 2 3" xfId="4251"/>
    <cellStyle name="Vírgula 2 4 2 3 2" xfId="6355"/>
    <cellStyle name="Vírgula 2 4 3" xfId="3008"/>
    <cellStyle name="Vírgula 2 4 3 2" xfId="3683"/>
    <cellStyle name="Vírgula 2 4 3 2 2" xfId="4961"/>
    <cellStyle name="Vírgula 2 4 3 2 2 2" xfId="7061"/>
    <cellStyle name="Vírgula 2 4 3 2 3" xfId="5811"/>
    <cellStyle name="Vírgula 2 4 3 3" xfId="4422"/>
    <cellStyle name="Vírgula 2 4 3 3 2" xfId="6525"/>
    <cellStyle name="Vírgula 2 4 3 4" xfId="4295"/>
    <cellStyle name="Vírgula 2 4 3 4 2" xfId="6399"/>
    <cellStyle name="Vírgula 2 4 3 5" xfId="5144"/>
    <cellStyle name="Vírgula 2 4 4" xfId="3046"/>
    <cellStyle name="Vírgula 2 4 4 2" xfId="4494"/>
    <cellStyle name="Vírgula 2 4 4 2 2" xfId="6594"/>
    <cellStyle name="Vírgula 2 4 4 3" xfId="5174"/>
    <cellStyle name="Vírgula 2 5" xfId="338"/>
    <cellStyle name="Vírgula 2 5 2" xfId="872"/>
    <cellStyle name="Vírgula 2 5 2 2" xfId="2207"/>
    <cellStyle name="Vírgula 2 5 2 2 2" xfId="3336"/>
    <cellStyle name="Vírgula 2 5 2 2 2 2" xfId="4666"/>
    <cellStyle name="Vírgula 2 5 2 2 2 2 2" xfId="6766"/>
    <cellStyle name="Vírgula 2 5 2 2 2 3" xfId="5464"/>
    <cellStyle name="Vírgula 2 5 2 2 3" xfId="3697"/>
    <cellStyle name="Vírgula 2 5 2 2 3 2" xfId="5825"/>
    <cellStyle name="Vírgula 2 5 2 3" xfId="3157"/>
    <cellStyle name="Vírgula 2 5 2 3 2" xfId="4306"/>
    <cellStyle name="Vírgula 2 5 2 3 2 2" xfId="6410"/>
    <cellStyle name="Vírgula 2 5 2 3 3" xfId="5285"/>
    <cellStyle name="Vírgula 2 5 2 4" xfId="3906"/>
    <cellStyle name="Vírgula 2 5 2 4 2" xfId="6023"/>
    <cellStyle name="Vírgula 2 5 2 5" xfId="5028"/>
    <cellStyle name="Vírgula 2 5 3" xfId="2208"/>
    <cellStyle name="Vírgula 2 5 3 2" xfId="3337"/>
    <cellStyle name="Vírgula 2 5 3 2 2" xfId="4667"/>
    <cellStyle name="Vírgula 2 5 3 2 2 2" xfId="6767"/>
    <cellStyle name="Vírgula 2 5 3 2 3" xfId="5465"/>
    <cellStyle name="Vírgula 2 5 3 3" xfId="4461"/>
    <cellStyle name="Vírgula 2 5 3 3 2" xfId="6561"/>
    <cellStyle name="Vírgula 2 5 4" xfId="2209"/>
    <cellStyle name="Vírgula 2 5 4 2" xfId="3338"/>
    <cellStyle name="Vírgula 2 5 4 2 2" xfId="4668"/>
    <cellStyle name="Vírgula 2 5 4 2 2 2" xfId="6768"/>
    <cellStyle name="Vírgula 2 5 4 2 3" xfId="5466"/>
    <cellStyle name="Vírgula 2 5 4 3" xfId="4097"/>
    <cellStyle name="Vírgula 2 5 4 3 2" xfId="6205"/>
    <cellStyle name="Vírgula 2 5 5" xfId="2206"/>
    <cellStyle name="Vírgula 2 5 5 2" xfId="3335"/>
    <cellStyle name="Vírgula 2 5 5 2 2" xfId="4665"/>
    <cellStyle name="Vírgula 2 5 5 2 2 2" xfId="6765"/>
    <cellStyle name="Vírgula 2 5 5 2 3" xfId="5463"/>
    <cellStyle name="Vírgula 2 5 5 3" xfId="4211"/>
    <cellStyle name="Vírgula 2 5 5 3 2" xfId="6317"/>
    <cellStyle name="Vírgula 2 5 6" xfId="4222"/>
    <cellStyle name="Vírgula 2 5 6 2" xfId="6328"/>
    <cellStyle name="Vírgula 2 6" xfId="873"/>
    <cellStyle name="Vírgula 2 6 2" xfId="2210"/>
    <cellStyle name="Vírgula 2 6 2 2" xfId="3339"/>
    <cellStyle name="Vírgula 2 6 2 2 2" xfId="4669"/>
    <cellStyle name="Vírgula 2 6 2 2 2 2" xfId="6769"/>
    <cellStyle name="Vírgula 2 6 2 2 3" xfId="5467"/>
    <cellStyle name="Vírgula 2 6 2 3" xfId="4458"/>
    <cellStyle name="Vírgula 2 6 2 3 2" xfId="6558"/>
    <cellStyle name="Vírgula 2 6 3" xfId="3158"/>
    <cellStyle name="Vírgula 2 6 3 2" xfId="3975"/>
    <cellStyle name="Vírgula 2 6 3 2 2" xfId="6091"/>
    <cellStyle name="Vírgula 2 6 3 3" xfId="5286"/>
    <cellStyle name="Vírgula 2 6 4" xfId="3907"/>
    <cellStyle name="Vírgula 2 6 4 2" xfId="6024"/>
    <cellStyle name="Vírgula 2 6 5" xfId="5029"/>
    <cellStyle name="Vírgula 2 7" xfId="2211"/>
    <cellStyle name="Vírgula 2 7 2" xfId="3340"/>
    <cellStyle name="Vírgula 2 7 2 2" xfId="4670"/>
    <cellStyle name="Vírgula 2 7 2 2 2" xfId="6770"/>
    <cellStyle name="Vírgula 2 7 2 3" xfId="5468"/>
    <cellStyle name="Vírgula 2 7 3" xfId="4010"/>
    <cellStyle name="Vírgula 2 7 3 2" xfId="6122"/>
    <cellStyle name="Vírgula 2 8" xfId="2212"/>
    <cellStyle name="Vírgula 2 8 2" xfId="3341"/>
    <cellStyle name="Vírgula 2 8 2 2" xfId="4671"/>
    <cellStyle name="Vírgula 2 8 2 2 2" xfId="6771"/>
    <cellStyle name="Vírgula 2 8 2 3" xfId="5469"/>
    <cellStyle name="Vírgula 2 8 3" xfId="4400"/>
    <cellStyle name="Vírgula 2 8 3 2" xfId="6503"/>
    <cellStyle name="Vírgula 2 9" xfId="2213"/>
    <cellStyle name="Vírgula 2 9 2" xfId="3342"/>
    <cellStyle name="Vírgula 2 9 2 2" xfId="4672"/>
    <cellStyle name="Vírgula 2 9 2 2 2" xfId="6772"/>
    <cellStyle name="Vírgula 2 9 2 3" xfId="5470"/>
    <cellStyle name="Vírgula 2 9 3" xfId="3864"/>
    <cellStyle name="Vírgula 2 9 3 2" xfId="5985"/>
    <cellStyle name="Vírgula 3" xfId="54"/>
    <cellStyle name="Vírgula 3 10" xfId="2214"/>
    <cellStyle name="Vírgula 3 10 2" xfId="3343"/>
    <cellStyle name="Vírgula 3 10 2 2" xfId="4673"/>
    <cellStyle name="Vírgula 3 10 2 2 2" xfId="6773"/>
    <cellStyle name="Vírgula 3 10 2 3" xfId="5471"/>
    <cellStyle name="Vírgula 3 10 3" xfId="3849"/>
    <cellStyle name="Vírgula 3 10 3 2" xfId="5971"/>
    <cellStyle name="Vírgula 3 11" xfId="2215"/>
    <cellStyle name="Vírgula 3 11 2" xfId="3344"/>
    <cellStyle name="Vírgula 3 11 2 2" xfId="4674"/>
    <cellStyle name="Vírgula 3 11 2 2 2" xfId="6774"/>
    <cellStyle name="Vírgula 3 11 2 3" xfId="5472"/>
    <cellStyle name="Vírgula 3 11 3" xfId="4076"/>
    <cellStyle name="Vírgula 3 11 3 2" xfId="6184"/>
    <cellStyle name="Vírgula 3 12" xfId="2216"/>
    <cellStyle name="Vírgula 3 12 2" xfId="3345"/>
    <cellStyle name="Vírgula 3 12 2 2" xfId="4675"/>
    <cellStyle name="Vírgula 3 12 2 2 2" xfId="6775"/>
    <cellStyle name="Vírgula 3 12 2 3" xfId="5473"/>
    <cellStyle name="Vírgula 3 12 3" xfId="3970"/>
    <cellStyle name="Vírgula 3 12 3 2" xfId="6086"/>
    <cellStyle name="Vírgula 3 13" xfId="3025"/>
    <cellStyle name="Vírgula 3 13 2" xfId="3722"/>
    <cellStyle name="Vírgula 3 13 2 2" xfId="5847"/>
    <cellStyle name="Vírgula 3 13 3" xfId="5153"/>
    <cellStyle name="Vírgula 3 2" xfId="55"/>
    <cellStyle name="Vírgula 3 2 10" xfId="2217"/>
    <cellStyle name="Vírgula 3 2 10 2" xfId="3346"/>
    <cellStyle name="Vírgula 3 2 10 2 2" xfId="4676"/>
    <cellStyle name="Vírgula 3 2 10 2 2 2" xfId="6776"/>
    <cellStyle name="Vírgula 3 2 10 2 3" xfId="5474"/>
    <cellStyle name="Vírgula 3 2 10 3" xfId="4373"/>
    <cellStyle name="Vírgula 3 2 10 3 2" xfId="6477"/>
    <cellStyle name="Vírgula 3 2 11" xfId="2218"/>
    <cellStyle name="Vírgula 3 2 11 2" xfId="3347"/>
    <cellStyle name="Vírgula 3 2 11 2 2" xfId="4677"/>
    <cellStyle name="Vírgula 3 2 11 2 2 2" xfId="6777"/>
    <cellStyle name="Vírgula 3 2 11 2 3" xfId="5475"/>
    <cellStyle name="Vírgula 3 2 11 3" xfId="4141"/>
    <cellStyle name="Vírgula 3 2 11 3 2" xfId="6249"/>
    <cellStyle name="Vírgula 3 2 12" xfId="3026"/>
    <cellStyle name="Vírgula 3 2 12 2" xfId="4189"/>
    <cellStyle name="Vírgula 3 2 12 2 2" xfId="6295"/>
    <cellStyle name="Vírgula 3 2 12 3" xfId="5154"/>
    <cellStyle name="Vírgula 3 2 2" xfId="56"/>
    <cellStyle name="Vírgula 3 2 2 10" xfId="3027"/>
    <cellStyle name="Vírgula 3 2 2 10 2" xfId="3810"/>
    <cellStyle name="Vírgula 3 2 2 10 2 2" xfId="5932"/>
    <cellStyle name="Vírgula 3 2 2 10 3" xfId="5155"/>
    <cellStyle name="Vírgula 3 2 2 2" xfId="693"/>
    <cellStyle name="Vírgula 3 2 2 2 2" xfId="3107"/>
    <cellStyle name="Vírgula 3 2 2 2 2 2" xfId="4522"/>
    <cellStyle name="Vírgula 3 2 2 2 2 2 2" xfId="6622"/>
    <cellStyle name="Vírgula 3 2 2 2 2 3" xfId="5235"/>
    <cellStyle name="Vírgula 3 2 2 2 3" xfId="4417"/>
    <cellStyle name="Vírgula 3 2 2 2 3 2" xfId="6520"/>
    <cellStyle name="Vírgula 3 2 2 3" xfId="2219"/>
    <cellStyle name="Vírgula 3 2 2 3 2" xfId="3348"/>
    <cellStyle name="Vírgula 3 2 2 3 2 2" xfId="4678"/>
    <cellStyle name="Vírgula 3 2 2 3 2 2 2" xfId="6778"/>
    <cellStyle name="Vírgula 3 2 2 3 2 3" xfId="5476"/>
    <cellStyle name="Vírgula 3 2 2 3 3" xfId="4082"/>
    <cellStyle name="Vírgula 3 2 2 3 3 2" xfId="6190"/>
    <cellStyle name="Vírgula 3 2 2 4" xfId="2220"/>
    <cellStyle name="Vírgula 3 2 2 4 2" xfId="3349"/>
    <cellStyle name="Vírgula 3 2 2 4 2 2" xfId="4679"/>
    <cellStyle name="Vírgula 3 2 2 4 2 2 2" xfId="6779"/>
    <cellStyle name="Vírgula 3 2 2 4 2 3" xfId="5477"/>
    <cellStyle name="Vírgula 3 2 2 4 3" xfId="4392"/>
    <cellStyle name="Vírgula 3 2 2 4 3 2" xfId="6496"/>
    <cellStyle name="Vírgula 3 2 2 5" xfId="2221"/>
    <cellStyle name="Vírgula 3 2 2 5 2" xfId="3350"/>
    <cellStyle name="Vírgula 3 2 2 5 2 2" xfId="4680"/>
    <cellStyle name="Vírgula 3 2 2 5 2 2 2" xfId="6780"/>
    <cellStyle name="Vírgula 3 2 2 5 2 3" xfId="5478"/>
    <cellStyle name="Vírgula 3 2 2 5 3" xfId="4408"/>
    <cellStyle name="Vírgula 3 2 2 5 3 2" xfId="6511"/>
    <cellStyle name="Vírgula 3 2 2 6" xfId="2222"/>
    <cellStyle name="Vírgula 3 2 2 6 2" xfId="3351"/>
    <cellStyle name="Vírgula 3 2 2 6 2 2" xfId="4681"/>
    <cellStyle name="Vírgula 3 2 2 6 2 2 2" xfId="6781"/>
    <cellStyle name="Vírgula 3 2 2 6 2 3" xfId="5479"/>
    <cellStyle name="Vírgula 3 2 2 6 3" xfId="4132"/>
    <cellStyle name="Vírgula 3 2 2 6 3 2" xfId="6240"/>
    <cellStyle name="Vírgula 3 2 2 7" xfId="2223"/>
    <cellStyle name="Vírgula 3 2 2 7 2" xfId="3352"/>
    <cellStyle name="Vírgula 3 2 2 7 2 2" xfId="4682"/>
    <cellStyle name="Vírgula 3 2 2 7 2 2 2" xfId="6782"/>
    <cellStyle name="Vírgula 3 2 2 7 2 3" xfId="5480"/>
    <cellStyle name="Vírgula 3 2 2 7 3" xfId="4391"/>
    <cellStyle name="Vírgula 3 2 2 7 3 2" xfId="6495"/>
    <cellStyle name="Vírgula 3 2 2 8" xfId="2224"/>
    <cellStyle name="Vírgula 3 2 2 8 2" xfId="3353"/>
    <cellStyle name="Vírgula 3 2 2 8 2 2" xfId="4683"/>
    <cellStyle name="Vírgula 3 2 2 8 2 2 2" xfId="6783"/>
    <cellStyle name="Vírgula 3 2 2 8 2 3" xfId="5481"/>
    <cellStyle name="Vírgula 3 2 2 8 3" xfId="3691"/>
    <cellStyle name="Vírgula 3 2 2 8 3 2" xfId="5819"/>
    <cellStyle name="Vírgula 3 2 2 9" xfId="2225"/>
    <cellStyle name="Vírgula 3 2 2 9 2" xfId="3354"/>
    <cellStyle name="Vírgula 3 2 2 9 2 2" xfId="4684"/>
    <cellStyle name="Vírgula 3 2 2 9 2 2 2" xfId="6784"/>
    <cellStyle name="Vírgula 3 2 2 9 2 3" xfId="5482"/>
    <cellStyle name="Vírgula 3 2 2 9 3" xfId="3692"/>
    <cellStyle name="Vírgula 3 2 2 9 3 2" xfId="5820"/>
    <cellStyle name="Vírgula 3 2 3" xfId="115"/>
    <cellStyle name="Vírgula 3 2 3 10" xfId="3036"/>
    <cellStyle name="Vírgula 3 2 3 10 2" xfId="4489"/>
    <cellStyle name="Vírgula 3 2 3 10 2 2" xfId="6589"/>
    <cellStyle name="Vírgula 3 2 3 10 3" xfId="5164"/>
    <cellStyle name="Vírgula 3 2 3 11" xfId="3842"/>
    <cellStyle name="Vírgula 3 2 3 11 2" xfId="5964"/>
    <cellStyle name="Vírgula 3 2 3 2" xfId="727"/>
    <cellStyle name="Vírgula 3 2 3 2 2" xfId="3112"/>
    <cellStyle name="Vírgula 3 2 3 2 2 2" xfId="4527"/>
    <cellStyle name="Vírgula 3 2 3 2 2 2 2" xfId="6627"/>
    <cellStyle name="Vírgula 3 2 3 2 2 3" xfId="5240"/>
    <cellStyle name="Vírgula 3 2 3 2 3" xfId="3767"/>
    <cellStyle name="Vírgula 3 2 3 2 3 2" xfId="5891"/>
    <cellStyle name="Vírgula 3 2 3 3" xfId="2226"/>
    <cellStyle name="Vírgula 3 2 3 3 2" xfId="3355"/>
    <cellStyle name="Vírgula 3 2 3 3 2 2" xfId="4685"/>
    <cellStyle name="Vírgula 3 2 3 3 2 2 2" xfId="6785"/>
    <cellStyle name="Vírgula 3 2 3 3 2 3" xfId="5483"/>
    <cellStyle name="Vírgula 3 2 3 3 3" xfId="4395"/>
    <cellStyle name="Vírgula 3 2 3 3 3 2" xfId="6499"/>
    <cellStyle name="Vírgula 3 2 3 4" xfId="2227"/>
    <cellStyle name="Vírgula 3 2 3 4 2" xfId="3356"/>
    <cellStyle name="Vírgula 3 2 3 4 2 2" xfId="4686"/>
    <cellStyle name="Vírgula 3 2 3 4 2 2 2" xfId="6786"/>
    <cellStyle name="Vírgula 3 2 3 4 2 3" xfId="5484"/>
    <cellStyle name="Vírgula 3 2 3 4 3" xfId="4485"/>
    <cellStyle name="Vírgula 3 2 3 4 3 2" xfId="6585"/>
    <cellStyle name="Vírgula 3 2 3 5" xfId="2228"/>
    <cellStyle name="Vírgula 3 2 3 5 2" xfId="3357"/>
    <cellStyle name="Vírgula 3 2 3 5 2 2" xfId="4687"/>
    <cellStyle name="Vírgula 3 2 3 5 2 2 2" xfId="6787"/>
    <cellStyle name="Vírgula 3 2 3 5 2 3" xfId="5485"/>
    <cellStyle name="Vírgula 3 2 3 5 3" xfId="4095"/>
    <cellStyle name="Vírgula 3 2 3 5 3 2" xfId="6203"/>
    <cellStyle name="Vírgula 3 2 3 6" xfId="2229"/>
    <cellStyle name="Vírgula 3 2 3 6 2" xfId="3358"/>
    <cellStyle name="Vírgula 3 2 3 6 2 2" xfId="4688"/>
    <cellStyle name="Vírgula 3 2 3 6 2 2 2" xfId="6788"/>
    <cellStyle name="Vírgula 3 2 3 6 2 3" xfId="5486"/>
    <cellStyle name="Vírgula 3 2 3 6 3" xfId="4108"/>
    <cellStyle name="Vírgula 3 2 3 6 3 2" xfId="6216"/>
    <cellStyle name="Vírgula 3 2 3 7" xfId="2230"/>
    <cellStyle name="Vírgula 3 2 3 7 2" xfId="3359"/>
    <cellStyle name="Vírgula 3 2 3 7 2 2" xfId="4689"/>
    <cellStyle name="Vírgula 3 2 3 7 2 2 2" xfId="6789"/>
    <cellStyle name="Vírgula 3 2 3 7 2 3" xfId="5487"/>
    <cellStyle name="Vírgula 3 2 3 7 3" xfId="4433"/>
    <cellStyle name="Vírgula 3 2 3 7 3 2" xfId="6534"/>
    <cellStyle name="Vírgula 3 2 3 8" xfId="2231"/>
    <cellStyle name="Vírgula 3 2 3 8 2" xfId="3360"/>
    <cellStyle name="Vírgula 3 2 3 8 2 2" xfId="4690"/>
    <cellStyle name="Vírgula 3 2 3 8 2 2 2" xfId="6790"/>
    <cellStyle name="Vírgula 3 2 3 8 2 3" xfId="5488"/>
    <cellStyle name="Vírgula 3 2 3 8 3" xfId="4346"/>
    <cellStyle name="Vírgula 3 2 3 8 3 2" xfId="6450"/>
    <cellStyle name="Vírgula 3 2 3 9" xfId="2232"/>
    <cellStyle name="Vírgula 3 2 3 9 2" xfId="3361"/>
    <cellStyle name="Vírgula 3 2 3 9 2 2" xfId="4691"/>
    <cellStyle name="Vírgula 3 2 3 9 2 2 2" xfId="6791"/>
    <cellStyle name="Vírgula 3 2 3 9 2 3" xfId="5489"/>
    <cellStyle name="Vírgula 3 2 3 9 3" xfId="4118"/>
    <cellStyle name="Vírgula 3 2 3 9 3 2" xfId="6226"/>
    <cellStyle name="Vírgula 3 2 4" xfId="668"/>
    <cellStyle name="Vírgula 3 2 4 2" xfId="3102"/>
    <cellStyle name="Vírgula 3 2 4 2 2" xfId="4517"/>
    <cellStyle name="Vírgula 3 2 4 2 2 2" xfId="6617"/>
    <cellStyle name="Vírgula 3 2 4 2 3" xfId="5230"/>
    <cellStyle name="Vírgula 3 2 4 3" xfId="3688"/>
    <cellStyle name="Vírgula 3 2 4 3 2" xfId="5816"/>
    <cellStyle name="Vírgula 3 2 5" xfId="2233"/>
    <cellStyle name="Vírgula 3 2 5 2" xfId="3362"/>
    <cellStyle name="Vírgula 3 2 5 2 2" xfId="4692"/>
    <cellStyle name="Vírgula 3 2 5 2 2 2" xfId="6792"/>
    <cellStyle name="Vírgula 3 2 5 2 3" xfId="5490"/>
    <cellStyle name="Vírgula 3 2 5 3" xfId="4094"/>
    <cellStyle name="Vírgula 3 2 5 3 2" xfId="6202"/>
    <cellStyle name="Vírgula 3 2 6" xfId="2234"/>
    <cellStyle name="Vírgula 3 2 6 2" xfId="3363"/>
    <cellStyle name="Vírgula 3 2 6 2 2" xfId="4693"/>
    <cellStyle name="Vírgula 3 2 6 2 2 2" xfId="6793"/>
    <cellStyle name="Vírgula 3 2 6 2 3" xfId="5491"/>
    <cellStyle name="Vírgula 3 2 6 3" xfId="4462"/>
    <cellStyle name="Vírgula 3 2 6 3 2" xfId="6562"/>
    <cellStyle name="Vírgula 3 2 7" xfId="2235"/>
    <cellStyle name="Vírgula 3 2 7 2" xfId="3364"/>
    <cellStyle name="Vírgula 3 2 7 2 2" xfId="4694"/>
    <cellStyle name="Vírgula 3 2 7 2 2 2" xfId="6794"/>
    <cellStyle name="Vírgula 3 2 7 2 3" xfId="5492"/>
    <cellStyle name="Vírgula 3 2 7 3" xfId="3876"/>
    <cellStyle name="Vírgula 3 2 7 3 2" xfId="5997"/>
    <cellStyle name="Vírgula 3 2 8" xfId="2236"/>
    <cellStyle name="Vírgula 3 2 8 2" xfId="3365"/>
    <cellStyle name="Vírgula 3 2 8 2 2" xfId="4695"/>
    <cellStyle name="Vírgula 3 2 8 2 2 2" xfId="6795"/>
    <cellStyle name="Vírgula 3 2 8 2 3" xfId="5493"/>
    <cellStyle name="Vírgula 3 2 8 3" xfId="4032"/>
    <cellStyle name="Vírgula 3 2 8 3 2" xfId="6141"/>
    <cellStyle name="Vírgula 3 2 9" xfId="2237"/>
    <cellStyle name="Vírgula 3 2 9 2" xfId="3366"/>
    <cellStyle name="Vírgula 3 2 9 2 2" xfId="4696"/>
    <cellStyle name="Vírgula 3 2 9 2 2 2" xfId="6796"/>
    <cellStyle name="Vírgula 3 2 9 2 3" xfId="5494"/>
    <cellStyle name="Vírgula 3 2 9 3" xfId="4443"/>
    <cellStyle name="Vírgula 3 2 9 3 2" xfId="6544"/>
    <cellStyle name="Vírgula 3 3" xfId="57"/>
    <cellStyle name="Vírgula 3 3 10" xfId="3028"/>
    <cellStyle name="Vírgula 3 3 10 2" xfId="3985"/>
    <cellStyle name="Vírgula 3 3 10 2 2" xfId="6101"/>
    <cellStyle name="Vírgula 3 3 10 3" xfId="5156"/>
    <cellStyle name="Vírgula 3 3 2" xfId="694"/>
    <cellStyle name="Vírgula 3 3 2 2" xfId="3108"/>
    <cellStyle name="Vírgula 3 3 2 2 2" xfId="4523"/>
    <cellStyle name="Vírgula 3 3 2 2 2 2" xfId="6623"/>
    <cellStyle name="Vírgula 3 3 2 2 3" xfId="5236"/>
    <cellStyle name="Vírgula 3 3 2 3" xfId="4474"/>
    <cellStyle name="Vírgula 3 3 2 3 2" xfId="6574"/>
    <cellStyle name="Vírgula 3 3 3" xfId="2238"/>
    <cellStyle name="Vírgula 3 3 3 2" xfId="3009"/>
    <cellStyle name="Vírgula 3 3 3 2 2" xfId="3684"/>
    <cellStyle name="Vírgula 3 3 3 2 2 2" xfId="4962"/>
    <cellStyle name="Vírgula 3 3 3 2 2 2 2" xfId="7062"/>
    <cellStyle name="Vírgula 3 3 3 2 2 3" xfId="5812"/>
    <cellStyle name="Vírgula 3 3 3 2 3" xfId="4423"/>
    <cellStyle name="Vírgula 3 3 3 2 3 2" xfId="6526"/>
    <cellStyle name="Vírgula 3 3 3 2 4" xfId="5145"/>
    <cellStyle name="Vírgula 3 3 3 3" xfId="3367"/>
    <cellStyle name="Vírgula 3 3 3 3 2" xfId="4697"/>
    <cellStyle name="Vírgula 3 3 3 3 2 2" xfId="6797"/>
    <cellStyle name="Vírgula 3 3 3 3 3" xfId="5495"/>
    <cellStyle name="Vírgula 3 3 3 4" xfId="4323"/>
    <cellStyle name="Vírgula 3 3 3 4 2" xfId="6427"/>
    <cellStyle name="Vírgula 3 3 4" xfId="2239"/>
    <cellStyle name="Vírgula 3 3 4 2" xfId="3368"/>
    <cellStyle name="Vírgula 3 3 4 2 2" xfId="4698"/>
    <cellStyle name="Vírgula 3 3 4 2 2 2" xfId="6798"/>
    <cellStyle name="Vírgula 3 3 4 2 3" xfId="5496"/>
    <cellStyle name="Vírgula 3 3 4 3" xfId="4353"/>
    <cellStyle name="Vírgula 3 3 4 3 2" xfId="6457"/>
    <cellStyle name="Vírgula 3 3 5" xfId="2240"/>
    <cellStyle name="Vírgula 3 3 5 2" xfId="3369"/>
    <cellStyle name="Vírgula 3 3 5 2 2" xfId="4699"/>
    <cellStyle name="Vírgula 3 3 5 2 2 2" xfId="6799"/>
    <cellStyle name="Vírgula 3 3 5 2 3" xfId="5497"/>
    <cellStyle name="Vírgula 3 3 5 3" xfId="4070"/>
    <cellStyle name="Vírgula 3 3 5 3 2" xfId="6178"/>
    <cellStyle name="Vírgula 3 3 6" xfId="2241"/>
    <cellStyle name="Vírgula 3 3 6 2" xfId="3370"/>
    <cellStyle name="Vírgula 3 3 6 2 2" xfId="4700"/>
    <cellStyle name="Vírgula 3 3 6 2 2 2" xfId="6800"/>
    <cellStyle name="Vírgula 3 3 6 2 3" xfId="5498"/>
    <cellStyle name="Vírgula 3 3 6 3" xfId="3710"/>
    <cellStyle name="Vírgula 3 3 6 3 2" xfId="5838"/>
    <cellStyle name="Vírgula 3 3 7" xfId="2242"/>
    <cellStyle name="Vírgula 3 3 7 2" xfId="3371"/>
    <cellStyle name="Vírgula 3 3 7 2 2" xfId="4701"/>
    <cellStyle name="Vírgula 3 3 7 2 2 2" xfId="6801"/>
    <cellStyle name="Vírgula 3 3 7 2 3" xfId="5499"/>
    <cellStyle name="Vírgula 3 3 7 3" xfId="4315"/>
    <cellStyle name="Vírgula 3 3 7 3 2" xfId="6419"/>
    <cellStyle name="Vírgula 3 3 8" xfId="2243"/>
    <cellStyle name="Vírgula 3 3 8 2" xfId="3372"/>
    <cellStyle name="Vírgula 3 3 8 2 2" xfId="4702"/>
    <cellStyle name="Vírgula 3 3 8 2 2 2" xfId="6802"/>
    <cellStyle name="Vírgula 3 3 8 2 3" xfId="5500"/>
    <cellStyle name="Vírgula 3 3 8 3" xfId="4203"/>
    <cellStyle name="Vírgula 3 3 8 3 2" xfId="6309"/>
    <cellStyle name="Vírgula 3 3 9" xfId="2244"/>
    <cellStyle name="Vírgula 3 3 9 2" xfId="3373"/>
    <cellStyle name="Vírgula 3 3 9 2 2" xfId="4703"/>
    <cellStyle name="Vírgula 3 3 9 2 2 2" xfId="6803"/>
    <cellStyle name="Vírgula 3 3 9 2 3" xfId="5501"/>
    <cellStyle name="Vírgula 3 3 9 3" xfId="4332"/>
    <cellStyle name="Vírgula 3 3 9 3 2" xfId="6436"/>
    <cellStyle name="Vírgula 3 4" xfId="116"/>
    <cellStyle name="Vírgula 3 4 10" xfId="3037"/>
    <cellStyle name="Vírgula 3 4 10 2" xfId="4490"/>
    <cellStyle name="Vírgula 3 4 10 2 2" xfId="6590"/>
    <cellStyle name="Vírgula 3 4 10 3" xfId="5165"/>
    <cellStyle name="Vírgula 3 4 11" xfId="3988"/>
    <cellStyle name="Vírgula 3 4 11 2" xfId="6104"/>
    <cellStyle name="Vírgula 3 4 2" xfId="728"/>
    <cellStyle name="Vírgula 3 4 2 2" xfId="3113"/>
    <cellStyle name="Vírgula 3 4 2 2 2" xfId="4528"/>
    <cellStyle name="Vírgula 3 4 2 2 2 2" xfId="6628"/>
    <cellStyle name="Vírgula 3 4 2 2 3" xfId="5241"/>
    <cellStyle name="Vírgula 3 4 2 3" xfId="3959"/>
    <cellStyle name="Vírgula 3 4 2 3 2" xfId="6075"/>
    <cellStyle name="Vírgula 3 4 3" xfId="2245"/>
    <cellStyle name="Vírgula 3 4 3 2" xfId="3374"/>
    <cellStyle name="Vírgula 3 4 3 2 2" xfId="4704"/>
    <cellStyle name="Vírgula 3 4 3 2 2 2" xfId="6804"/>
    <cellStyle name="Vírgula 3 4 3 2 3" xfId="5502"/>
    <cellStyle name="Vírgula 3 4 3 3" xfId="4368"/>
    <cellStyle name="Vírgula 3 4 3 3 2" xfId="6472"/>
    <cellStyle name="Vírgula 3 4 4" xfId="2246"/>
    <cellStyle name="Vírgula 3 4 4 2" xfId="3375"/>
    <cellStyle name="Vírgula 3 4 4 2 2" xfId="4705"/>
    <cellStyle name="Vírgula 3 4 4 2 2 2" xfId="6805"/>
    <cellStyle name="Vírgula 3 4 4 2 3" xfId="5503"/>
    <cellStyle name="Vírgula 3 4 4 3" xfId="3850"/>
    <cellStyle name="Vírgula 3 4 4 3 2" xfId="5972"/>
    <cellStyle name="Vírgula 3 4 5" xfId="2247"/>
    <cellStyle name="Vírgula 3 4 5 2" xfId="3376"/>
    <cellStyle name="Vírgula 3 4 5 2 2" xfId="4706"/>
    <cellStyle name="Vírgula 3 4 5 2 2 2" xfId="6806"/>
    <cellStyle name="Vírgula 3 4 5 2 3" xfId="5504"/>
    <cellStyle name="Vírgula 3 4 5 3" xfId="4107"/>
    <cellStyle name="Vírgula 3 4 5 3 2" xfId="6215"/>
    <cellStyle name="Vírgula 3 4 6" xfId="2248"/>
    <cellStyle name="Vírgula 3 4 6 2" xfId="3377"/>
    <cellStyle name="Vírgula 3 4 6 2 2" xfId="4707"/>
    <cellStyle name="Vírgula 3 4 6 2 2 2" xfId="6807"/>
    <cellStyle name="Vírgula 3 4 6 2 3" xfId="5505"/>
    <cellStyle name="Vírgula 3 4 6 3" xfId="4477"/>
    <cellStyle name="Vírgula 3 4 6 3 2" xfId="6577"/>
    <cellStyle name="Vírgula 3 4 7" xfId="2249"/>
    <cellStyle name="Vírgula 3 4 7 2" xfId="3378"/>
    <cellStyle name="Vírgula 3 4 7 2 2" xfId="4708"/>
    <cellStyle name="Vírgula 3 4 7 2 2 2" xfId="6808"/>
    <cellStyle name="Vírgula 3 4 7 2 3" xfId="5506"/>
    <cellStyle name="Vírgula 3 4 7 3" xfId="3845"/>
    <cellStyle name="Vírgula 3 4 7 3 2" xfId="5967"/>
    <cellStyle name="Vírgula 3 4 8" xfId="2250"/>
    <cellStyle name="Vírgula 3 4 8 2" xfId="3379"/>
    <cellStyle name="Vírgula 3 4 8 2 2" xfId="4709"/>
    <cellStyle name="Vírgula 3 4 8 2 2 2" xfId="6809"/>
    <cellStyle name="Vírgula 3 4 8 2 3" xfId="5507"/>
    <cellStyle name="Vírgula 3 4 8 3" xfId="4376"/>
    <cellStyle name="Vírgula 3 4 8 3 2" xfId="6480"/>
    <cellStyle name="Vírgula 3 4 9" xfId="2251"/>
    <cellStyle name="Vírgula 3 4 9 2" xfId="3380"/>
    <cellStyle name="Vírgula 3 4 9 2 2" xfId="4710"/>
    <cellStyle name="Vírgula 3 4 9 2 2 2" xfId="6810"/>
    <cellStyle name="Vírgula 3 4 9 2 3" xfId="5508"/>
    <cellStyle name="Vírgula 3 4 9 3" xfId="4440"/>
    <cellStyle name="Vírgula 3 4 9 3 2" xfId="6541"/>
    <cellStyle name="Vírgula 3 5" xfId="667"/>
    <cellStyle name="Vírgula 3 5 2" xfId="3101"/>
    <cellStyle name="Vírgula 3 5 2 2" xfId="4516"/>
    <cellStyle name="Vírgula 3 5 2 2 2" xfId="6616"/>
    <cellStyle name="Vírgula 3 5 2 3" xfId="5229"/>
    <cellStyle name="Vírgula 3 5 3" xfId="4476"/>
    <cellStyle name="Vírgula 3 5 3 2" xfId="6576"/>
    <cellStyle name="Vírgula 3 6" xfId="2252"/>
    <cellStyle name="Vírgula 3 6 2" xfId="3381"/>
    <cellStyle name="Vírgula 3 6 2 2" xfId="4711"/>
    <cellStyle name="Vírgula 3 6 2 2 2" xfId="6811"/>
    <cellStyle name="Vírgula 3 6 2 3" xfId="5509"/>
    <cellStyle name="Vírgula 3 6 3" xfId="4158"/>
    <cellStyle name="Vírgula 3 6 3 2" xfId="6266"/>
    <cellStyle name="Vírgula 3 7" xfId="2253"/>
    <cellStyle name="Vírgula 3 7 2" xfId="3382"/>
    <cellStyle name="Vírgula 3 7 2 2" xfId="4712"/>
    <cellStyle name="Vírgula 3 7 2 2 2" xfId="6812"/>
    <cellStyle name="Vírgula 3 7 2 3" xfId="5510"/>
    <cellStyle name="Vírgula 3 7 3" xfId="3852"/>
    <cellStyle name="Vírgula 3 7 3 2" xfId="5974"/>
    <cellStyle name="Vírgula 3 8" xfId="2254"/>
    <cellStyle name="Vírgula 3 8 2" xfId="3383"/>
    <cellStyle name="Vírgula 3 8 2 2" xfId="4713"/>
    <cellStyle name="Vírgula 3 8 2 2 2" xfId="6813"/>
    <cellStyle name="Vírgula 3 8 2 3" xfId="5511"/>
    <cellStyle name="Vírgula 3 8 3" xfId="3766"/>
    <cellStyle name="Vírgula 3 8 3 2" xfId="5890"/>
    <cellStyle name="Vírgula 3 9" xfId="2255"/>
    <cellStyle name="Vírgula 3 9 2" xfId="3384"/>
    <cellStyle name="Vírgula 3 9 2 2" xfId="4714"/>
    <cellStyle name="Vírgula 3 9 2 2 2" xfId="6814"/>
    <cellStyle name="Vírgula 3 9 2 3" xfId="5512"/>
    <cellStyle name="Vírgula 3 9 3" xfId="3778"/>
    <cellStyle name="Vírgula 3 9 3 2" xfId="5900"/>
    <cellStyle name="Vírgula 4" xfId="58"/>
    <cellStyle name="Vírgula 4 10" xfId="2256"/>
    <cellStyle name="Vírgula 4 10 2" xfId="3385"/>
    <cellStyle name="Vírgula 4 10 2 2" xfId="4715"/>
    <cellStyle name="Vírgula 4 10 2 2 2" xfId="6815"/>
    <cellStyle name="Vírgula 4 10 2 3" xfId="5513"/>
    <cellStyle name="Vírgula 4 10 3" xfId="4354"/>
    <cellStyle name="Vírgula 4 10 3 2" xfId="6458"/>
    <cellStyle name="Vírgula 4 11" xfId="2257"/>
    <cellStyle name="Vírgula 4 11 2" xfId="3386"/>
    <cellStyle name="Vírgula 4 11 2 2" xfId="4716"/>
    <cellStyle name="Vírgula 4 11 2 2 2" xfId="6816"/>
    <cellStyle name="Vírgula 4 11 2 3" xfId="5514"/>
    <cellStyle name="Vírgula 4 11 3" xfId="4335"/>
    <cellStyle name="Vírgula 4 11 3 2" xfId="6439"/>
    <cellStyle name="Vírgula 4 12" xfId="2258"/>
    <cellStyle name="Vírgula 4 12 2" xfId="3387"/>
    <cellStyle name="Vírgula 4 12 2 2" xfId="4717"/>
    <cellStyle name="Vírgula 4 12 2 2 2" xfId="6817"/>
    <cellStyle name="Vírgula 4 12 2 3" xfId="5515"/>
    <cellStyle name="Vírgula 4 12 3" xfId="4254"/>
    <cellStyle name="Vírgula 4 12 3 2" xfId="6358"/>
    <cellStyle name="Vírgula 4 13" xfId="3029"/>
    <cellStyle name="Vírgula 4 13 2" xfId="3858"/>
    <cellStyle name="Vírgula 4 13 2 2" xfId="5979"/>
    <cellStyle name="Vírgula 4 13 3" xfId="5157"/>
    <cellStyle name="Vírgula 4 2" xfId="59"/>
    <cellStyle name="Vírgula 4 2 10" xfId="2259"/>
    <cellStyle name="Vírgula 4 2 10 2" xfId="3388"/>
    <cellStyle name="Vírgula 4 2 10 2 2" xfId="4718"/>
    <cellStyle name="Vírgula 4 2 10 2 2 2" xfId="6818"/>
    <cellStyle name="Vírgula 4 2 10 2 3" xfId="5516"/>
    <cellStyle name="Vírgula 4 2 10 3" xfId="4019"/>
    <cellStyle name="Vírgula 4 2 10 3 2" xfId="6131"/>
    <cellStyle name="Vírgula 4 2 11" xfId="3030"/>
    <cellStyle name="Vírgula 4 2 11 2" xfId="4113"/>
    <cellStyle name="Vírgula 4 2 11 2 2" xfId="6221"/>
    <cellStyle name="Vírgula 4 2 11 3" xfId="5158"/>
    <cellStyle name="Vírgula 4 2 2" xfId="60"/>
    <cellStyle name="Vírgula 4 2 2 10" xfId="3031"/>
    <cellStyle name="Vírgula 4 2 2 10 2" xfId="4451"/>
    <cellStyle name="Vírgula 4 2 2 10 2 2" xfId="6552"/>
    <cellStyle name="Vírgula 4 2 2 10 3" xfId="5159"/>
    <cellStyle name="Vírgula 4 2 2 2" xfId="671"/>
    <cellStyle name="Vírgula 4 2 2 2 2" xfId="3105"/>
    <cellStyle name="Vírgula 4 2 2 2 2 2" xfId="4520"/>
    <cellStyle name="Vírgula 4 2 2 2 2 2 2" xfId="6620"/>
    <cellStyle name="Vírgula 4 2 2 2 2 3" xfId="5233"/>
    <cellStyle name="Vírgula 4 2 2 2 3" xfId="3793"/>
    <cellStyle name="Vírgula 4 2 2 2 3 2" xfId="5915"/>
    <cellStyle name="Vírgula 4 2 2 3" xfId="2260"/>
    <cellStyle name="Vírgula 4 2 2 3 2" xfId="3389"/>
    <cellStyle name="Vírgula 4 2 2 3 2 2" xfId="4719"/>
    <cellStyle name="Vírgula 4 2 2 3 2 2 2" xfId="6819"/>
    <cellStyle name="Vírgula 4 2 2 3 2 3" xfId="5517"/>
    <cellStyle name="Vírgula 4 2 2 3 3" xfId="4044"/>
    <cellStyle name="Vírgula 4 2 2 3 3 2" xfId="6153"/>
    <cellStyle name="Vírgula 4 2 2 4" xfId="2261"/>
    <cellStyle name="Vírgula 4 2 2 4 2" xfId="3390"/>
    <cellStyle name="Vírgula 4 2 2 4 2 2" xfId="4720"/>
    <cellStyle name="Vírgula 4 2 2 4 2 2 2" xfId="6820"/>
    <cellStyle name="Vírgula 4 2 2 4 2 3" xfId="5518"/>
    <cellStyle name="Vírgula 4 2 2 4 3" xfId="3809"/>
    <cellStyle name="Vírgula 4 2 2 4 3 2" xfId="5931"/>
    <cellStyle name="Vírgula 4 2 2 5" xfId="2262"/>
    <cellStyle name="Vírgula 4 2 2 5 2" xfId="3391"/>
    <cellStyle name="Vírgula 4 2 2 5 2 2" xfId="4721"/>
    <cellStyle name="Vírgula 4 2 2 5 2 2 2" xfId="6821"/>
    <cellStyle name="Vírgula 4 2 2 5 2 3" xfId="5519"/>
    <cellStyle name="Vírgula 4 2 2 5 3" xfId="3838"/>
    <cellStyle name="Vírgula 4 2 2 5 3 2" xfId="5960"/>
    <cellStyle name="Vírgula 4 2 2 6" xfId="2263"/>
    <cellStyle name="Vírgula 4 2 2 6 2" xfId="3392"/>
    <cellStyle name="Vírgula 4 2 2 6 2 2" xfId="4722"/>
    <cellStyle name="Vírgula 4 2 2 6 2 2 2" xfId="6822"/>
    <cellStyle name="Vírgula 4 2 2 6 2 3" xfId="5520"/>
    <cellStyle name="Vírgula 4 2 2 6 3" xfId="3716"/>
    <cellStyle name="Vírgula 4 2 2 6 3 2" xfId="5841"/>
    <cellStyle name="Vírgula 4 2 2 7" xfId="2264"/>
    <cellStyle name="Vírgula 4 2 2 7 2" xfId="3393"/>
    <cellStyle name="Vírgula 4 2 2 7 2 2" xfId="4723"/>
    <cellStyle name="Vírgula 4 2 2 7 2 2 2" xfId="6823"/>
    <cellStyle name="Vírgula 4 2 2 7 2 3" xfId="5521"/>
    <cellStyle name="Vírgula 4 2 2 7 3" xfId="4389"/>
    <cellStyle name="Vírgula 4 2 2 7 3 2" xfId="6493"/>
    <cellStyle name="Vírgula 4 2 2 8" xfId="2265"/>
    <cellStyle name="Vírgula 4 2 2 8 2" xfId="3394"/>
    <cellStyle name="Vírgula 4 2 2 8 2 2" xfId="4724"/>
    <cellStyle name="Vírgula 4 2 2 8 2 2 2" xfId="6824"/>
    <cellStyle name="Vírgula 4 2 2 8 2 3" xfId="5522"/>
    <cellStyle name="Vírgula 4 2 2 8 3" xfId="4250"/>
    <cellStyle name="Vírgula 4 2 2 8 3 2" xfId="6354"/>
    <cellStyle name="Vírgula 4 2 2 9" xfId="2266"/>
    <cellStyle name="Vírgula 4 2 2 9 2" xfId="3395"/>
    <cellStyle name="Vírgula 4 2 2 9 2 2" xfId="4725"/>
    <cellStyle name="Vírgula 4 2 2 9 2 2 2" xfId="6825"/>
    <cellStyle name="Vírgula 4 2 2 9 2 3" xfId="5523"/>
    <cellStyle name="Vírgula 4 2 2 9 3" xfId="4001"/>
    <cellStyle name="Vírgula 4 2 2 9 3 2" xfId="6113"/>
    <cellStyle name="Vírgula 4 2 3" xfId="670"/>
    <cellStyle name="Vírgula 4 2 3 2" xfId="3010"/>
    <cellStyle name="Vírgula 4 2 3 2 2" xfId="3685"/>
    <cellStyle name="Vírgula 4 2 3 2 2 2" xfId="4963"/>
    <cellStyle name="Vírgula 4 2 3 2 2 2 2" xfId="7063"/>
    <cellStyle name="Vírgula 4 2 3 2 2 3" xfId="5813"/>
    <cellStyle name="Vírgula 4 2 3 2 3" xfId="4424"/>
    <cellStyle name="Vírgula 4 2 3 2 3 2" xfId="6527"/>
    <cellStyle name="Vírgula 4 2 3 2 4" xfId="5146"/>
    <cellStyle name="Vírgula 4 2 3 3" xfId="3104"/>
    <cellStyle name="Vírgula 4 2 3 3 2" xfId="4519"/>
    <cellStyle name="Vírgula 4 2 3 3 2 2" xfId="6619"/>
    <cellStyle name="Vírgula 4 2 3 3 3" xfId="5232"/>
    <cellStyle name="Vírgula 4 2 3 4" xfId="3765"/>
    <cellStyle name="Vírgula 4 2 3 4 2" xfId="5889"/>
    <cellStyle name="Vírgula 4 2 4" xfId="2267"/>
    <cellStyle name="Vírgula 4 2 4 2" xfId="3396"/>
    <cellStyle name="Vírgula 4 2 4 2 2" xfId="4726"/>
    <cellStyle name="Vírgula 4 2 4 2 2 2" xfId="6826"/>
    <cellStyle name="Vírgula 4 2 4 2 3" xfId="5524"/>
    <cellStyle name="Vírgula 4 2 4 3" xfId="4463"/>
    <cellStyle name="Vírgula 4 2 4 3 2" xfId="6563"/>
    <cellStyle name="Vírgula 4 2 5" xfId="2268"/>
    <cellStyle name="Vírgula 4 2 5 2" xfId="3397"/>
    <cellStyle name="Vírgula 4 2 5 2 2" xfId="4727"/>
    <cellStyle name="Vírgula 4 2 5 2 2 2" xfId="6827"/>
    <cellStyle name="Vírgula 4 2 5 2 3" xfId="5525"/>
    <cellStyle name="Vírgula 4 2 5 3" xfId="3723"/>
    <cellStyle name="Vírgula 4 2 5 3 2" xfId="5848"/>
    <cellStyle name="Vírgula 4 2 6" xfId="2269"/>
    <cellStyle name="Vírgula 4 2 6 2" xfId="3398"/>
    <cellStyle name="Vírgula 4 2 6 2 2" xfId="4728"/>
    <cellStyle name="Vírgula 4 2 6 2 2 2" xfId="6828"/>
    <cellStyle name="Vírgula 4 2 6 2 3" xfId="5526"/>
    <cellStyle name="Vírgula 4 2 6 3" xfId="3848"/>
    <cellStyle name="Vírgula 4 2 6 3 2" xfId="5970"/>
    <cellStyle name="Vírgula 4 2 7" xfId="2270"/>
    <cellStyle name="Vírgula 4 2 7 2" xfId="3399"/>
    <cellStyle name="Vírgula 4 2 7 2 2" xfId="4729"/>
    <cellStyle name="Vírgula 4 2 7 2 2 2" xfId="6829"/>
    <cellStyle name="Vírgula 4 2 7 2 3" xfId="5527"/>
    <cellStyle name="Vírgula 4 2 7 3" xfId="3759"/>
    <cellStyle name="Vírgula 4 2 7 3 2" xfId="5883"/>
    <cellStyle name="Vírgula 4 2 8" xfId="2271"/>
    <cellStyle name="Vírgula 4 2 8 2" xfId="3400"/>
    <cellStyle name="Vírgula 4 2 8 2 2" xfId="4730"/>
    <cellStyle name="Vírgula 4 2 8 2 2 2" xfId="6830"/>
    <cellStyle name="Vírgula 4 2 8 2 3" xfId="5528"/>
    <cellStyle name="Vírgula 4 2 8 3" xfId="4429"/>
    <cellStyle name="Vírgula 4 2 8 3 2" xfId="6531"/>
    <cellStyle name="Vírgula 4 2 9" xfId="2272"/>
    <cellStyle name="Vírgula 4 2 9 2" xfId="3401"/>
    <cellStyle name="Vírgula 4 2 9 2 2" xfId="4731"/>
    <cellStyle name="Vírgula 4 2 9 2 2 2" xfId="6831"/>
    <cellStyle name="Vírgula 4 2 9 2 3" xfId="5529"/>
    <cellStyle name="Vírgula 4 2 9 3" xfId="4457"/>
    <cellStyle name="Vírgula 4 2 9 3 2" xfId="6557"/>
    <cellStyle name="Vírgula 4 3" xfId="61"/>
    <cellStyle name="Vírgula 4 3 10" xfId="3032"/>
    <cellStyle name="Vírgula 4 3 10 2" xfId="3776"/>
    <cellStyle name="Vírgula 4 3 10 2 2" xfId="5898"/>
    <cellStyle name="Vírgula 4 3 10 3" xfId="5160"/>
    <cellStyle name="Vírgula 4 3 2" xfId="695"/>
    <cellStyle name="Vírgula 4 3 2 2" xfId="3109"/>
    <cellStyle name="Vírgula 4 3 2 2 2" xfId="4524"/>
    <cellStyle name="Vírgula 4 3 2 2 2 2" xfId="6624"/>
    <cellStyle name="Vírgula 4 3 2 2 3" xfId="5237"/>
    <cellStyle name="Vírgula 4 3 2 3" xfId="4244"/>
    <cellStyle name="Vírgula 4 3 2 3 2" xfId="6348"/>
    <cellStyle name="Vírgula 4 3 3" xfId="2274"/>
    <cellStyle name="Vírgula 4 3 3 2" xfId="3403"/>
    <cellStyle name="Vírgula 4 3 3 2 2" xfId="4733"/>
    <cellStyle name="Vírgula 4 3 3 2 2 2" xfId="6833"/>
    <cellStyle name="Vírgula 4 3 3 2 3" xfId="5531"/>
    <cellStyle name="Vírgula 4 3 3 3" xfId="4206"/>
    <cellStyle name="Vírgula 4 3 3 3 2" xfId="6312"/>
    <cellStyle name="Vírgula 4 3 4" xfId="2275"/>
    <cellStyle name="Vírgula 4 3 4 2" xfId="3404"/>
    <cellStyle name="Vírgula 4 3 4 2 2" xfId="4734"/>
    <cellStyle name="Vírgula 4 3 4 2 2 2" xfId="6834"/>
    <cellStyle name="Vírgula 4 3 4 2 3" xfId="5532"/>
    <cellStyle name="Vírgula 4 3 4 3" xfId="4011"/>
    <cellStyle name="Vírgula 4 3 4 3 2" xfId="6123"/>
    <cellStyle name="Vírgula 4 3 5" xfId="2276"/>
    <cellStyle name="Vírgula 4 3 5 2" xfId="3405"/>
    <cellStyle name="Vírgula 4 3 5 2 2" xfId="4735"/>
    <cellStyle name="Vírgula 4 3 5 2 2 2" xfId="6835"/>
    <cellStyle name="Vírgula 4 3 5 2 3" xfId="5533"/>
    <cellStyle name="Vírgula 4 3 5 3" xfId="4438"/>
    <cellStyle name="Vírgula 4 3 5 3 2" xfId="6539"/>
    <cellStyle name="Vírgula 4 3 6" xfId="2277"/>
    <cellStyle name="Vírgula 4 3 6 2" xfId="3406"/>
    <cellStyle name="Vírgula 4 3 6 2 2" xfId="4736"/>
    <cellStyle name="Vírgula 4 3 6 2 2 2" xfId="6836"/>
    <cellStyle name="Vírgula 4 3 6 2 3" xfId="5534"/>
    <cellStyle name="Vírgula 4 3 6 3" xfId="3972"/>
    <cellStyle name="Vírgula 4 3 6 3 2" xfId="6088"/>
    <cellStyle name="Vírgula 4 3 7" xfId="2278"/>
    <cellStyle name="Vírgula 4 3 7 2" xfId="3407"/>
    <cellStyle name="Vírgula 4 3 7 2 2" xfId="4737"/>
    <cellStyle name="Vírgula 4 3 7 2 2 2" xfId="6837"/>
    <cellStyle name="Vírgula 4 3 7 2 3" xfId="5535"/>
    <cellStyle name="Vírgula 4 3 7 3" xfId="4388"/>
    <cellStyle name="Vírgula 4 3 7 3 2" xfId="6492"/>
    <cellStyle name="Vírgula 4 3 8" xfId="2279"/>
    <cellStyle name="Vírgula 4 3 8 2" xfId="3408"/>
    <cellStyle name="Vírgula 4 3 8 2 2" xfId="4738"/>
    <cellStyle name="Vírgula 4 3 8 2 2 2" xfId="6838"/>
    <cellStyle name="Vírgula 4 3 8 2 3" xfId="5536"/>
    <cellStyle name="Vírgula 4 3 8 3" xfId="3758"/>
    <cellStyle name="Vírgula 4 3 8 3 2" xfId="5882"/>
    <cellStyle name="Vírgula 4 3 9" xfId="2280"/>
    <cellStyle name="Vírgula 4 3 9 2" xfId="3409"/>
    <cellStyle name="Vírgula 4 3 9 2 2" xfId="4739"/>
    <cellStyle name="Vírgula 4 3 9 2 2 2" xfId="6839"/>
    <cellStyle name="Vírgula 4 3 9 2 3" xfId="5537"/>
    <cellStyle name="Vírgula 4 3 9 3" xfId="4052"/>
    <cellStyle name="Vírgula 4 3 9 3 2" xfId="6161"/>
    <cellStyle name="Vírgula 4 4" xfId="339"/>
    <cellStyle name="Vírgula 4 4 10" xfId="2282"/>
    <cellStyle name="Vírgula 4 4 10 2" xfId="3411"/>
    <cellStyle name="Vírgula 4 4 10 2 2" xfId="4741"/>
    <cellStyle name="Vírgula 4 4 10 2 2 2" xfId="6841"/>
    <cellStyle name="Vírgula 4 4 10 2 3" xfId="5539"/>
    <cellStyle name="Vírgula 4 4 10 3" xfId="4027"/>
    <cellStyle name="Vírgula 4 4 10 3 2" xfId="6136"/>
    <cellStyle name="Vírgula 4 4 11" xfId="2283"/>
    <cellStyle name="Vírgula 4 4 11 2" xfId="3412"/>
    <cellStyle name="Vírgula 4 4 11 2 2" xfId="4742"/>
    <cellStyle name="Vírgula 4 4 11 2 2 2" xfId="6842"/>
    <cellStyle name="Vírgula 4 4 11 2 3" xfId="5540"/>
    <cellStyle name="Vírgula 4 4 11 3" xfId="3729"/>
    <cellStyle name="Vírgula 4 4 11 3 2" xfId="5854"/>
    <cellStyle name="Vírgula 4 4 12" xfId="2281"/>
    <cellStyle name="Vírgula 4 4 12 2" xfId="3410"/>
    <cellStyle name="Vírgula 4 4 12 2 2" xfId="4740"/>
    <cellStyle name="Vírgula 4 4 12 2 2 2" xfId="6840"/>
    <cellStyle name="Vírgula 4 4 12 2 3" xfId="5538"/>
    <cellStyle name="Vírgula 4 4 12 3" xfId="4214"/>
    <cellStyle name="Vírgula 4 4 12 3 2" xfId="6320"/>
    <cellStyle name="Vírgula 4 4 13" xfId="4156"/>
    <cellStyle name="Vírgula 4 4 13 2" xfId="6264"/>
    <cellStyle name="Vírgula 4 4 2" xfId="589"/>
    <cellStyle name="Vírgula 4 4 2 2" xfId="874"/>
    <cellStyle name="Vírgula 4 4 2 2 2" xfId="2285"/>
    <cellStyle name="Vírgula 4 4 2 2 2 2" xfId="3414"/>
    <cellStyle name="Vírgula 4 4 2 2 2 2 2" xfId="4744"/>
    <cellStyle name="Vírgula 4 4 2 2 2 2 2 2" xfId="6844"/>
    <cellStyle name="Vírgula 4 4 2 2 2 2 3" xfId="5542"/>
    <cellStyle name="Vírgula 4 4 2 2 2 3" xfId="3782"/>
    <cellStyle name="Vírgula 4 4 2 2 2 3 2" xfId="5904"/>
    <cellStyle name="Vírgula 4 4 2 2 3" xfId="3159"/>
    <cellStyle name="Vírgula 4 4 2 2 3 2" xfId="3742"/>
    <cellStyle name="Vírgula 4 4 2 2 3 2 2" xfId="5866"/>
    <cellStyle name="Vírgula 4 4 2 2 3 3" xfId="5287"/>
    <cellStyle name="Vírgula 4 4 2 2 4" xfId="3908"/>
    <cellStyle name="Vírgula 4 4 2 2 4 2" xfId="6025"/>
    <cellStyle name="Vírgula 4 4 2 2 5" xfId="5030"/>
    <cellStyle name="Vírgula 4 4 2 3" xfId="2286"/>
    <cellStyle name="Vírgula 4 4 2 3 2" xfId="3415"/>
    <cellStyle name="Vírgula 4 4 2 3 2 2" xfId="4745"/>
    <cellStyle name="Vírgula 4 4 2 3 2 2 2" xfId="6845"/>
    <cellStyle name="Vírgula 4 4 2 3 2 3" xfId="5543"/>
    <cellStyle name="Vírgula 4 4 2 3 3" xfId="4002"/>
    <cellStyle name="Vírgula 4 4 2 3 3 2" xfId="6114"/>
    <cellStyle name="Vírgula 4 4 2 4" xfId="2287"/>
    <cellStyle name="Vírgula 4 4 2 4 2" xfId="3416"/>
    <cellStyle name="Vírgula 4 4 2 4 2 2" xfId="4746"/>
    <cellStyle name="Vírgula 4 4 2 4 2 2 2" xfId="6846"/>
    <cellStyle name="Vírgula 4 4 2 4 2 3" xfId="5544"/>
    <cellStyle name="Vírgula 4 4 2 4 3" xfId="3787"/>
    <cellStyle name="Vírgula 4 4 2 4 3 2" xfId="5909"/>
    <cellStyle name="Vírgula 4 4 2 5" xfId="2284"/>
    <cellStyle name="Vírgula 4 4 2 5 2" xfId="3413"/>
    <cellStyle name="Vírgula 4 4 2 5 2 2" xfId="4743"/>
    <cellStyle name="Vírgula 4 4 2 5 2 2 2" xfId="6843"/>
    <cellStyle name="Vírgula 4 4 2 5 2 3" xfId="5541"/>
    <cellStyle name="Vírgula 4 4 2 5 3" xfId="4416"/>
    <cellStyle name="Vírgula 4 4 2 5 3 2" xfId="6519"/>
    <cellStyle name="Vírgula 4 4 3" xfId="875"/>
    <cellStyle name="Vírgula 4 4 3 2" xfId="2288"/>
    <cellStyle name="Vírgula 4 4 3 2 2" xfId="3417"/>
    <cellStyle name="Vírgula 4 4 3 2 2 2" xfId="4747"/>
    <cellStyle name="Vírgula 4 4 3 2 2 2 2" xfId="6847"/>
    <cellStyle name="Vírgula 4 4 3 2 2 3" xfId="5545"/>
    <cellStyle name="Vírgula 4 4 3 2 3" xfId="4413"/>
    <cellStyle name="Vírgula 4 4 3 2 3 2" xfId="6516"/>
    <cellStyle name="Vírgula 4 4 3 3" xfId="3160"/>
    <cellStyle name="Vírgula 4 4 3 3 2" xfId="4115"/>
    <cellStyle name="Vírgula 4 4 3 3 2 2" xfId="6223"/>
    <cellStyle name="Vírgula 4 4 3 3 3" xfId="5288"/>
    <cellStyle name="Vírgula 4 4 3 4" xfId="3909"/>
    <cellStyle name="Vírgula 4 4 3 4 2" xfId="6026"/>
    <cellStyle name="Vírgula 4 4 3 5" xfId="5031"/>
    <cellStyle name="Vírgula 4 4 4" xfId="2289"/>
    <cellStyle name="Vírgula 4 4 4 2" xfId="3418"/>
    <cellStyle name="Vírgula 4 4 4 2 2" xfId="4748"/>
    <cellStyle name="Vírgula 4 4 4 2 2 2" xfId="6848"/>
    <cellStyle name="Vírgula 4 4 4 2 3" xfId="5546"/>
    <cellStyle name="Vírgula 4 4 4 3" xfId="4163"/>
    <cellStyle name="Vírgula 4 4 4 3 2" xfId="6270"/>
    <cellStyle name="Vírgula 4 4 5" xfId="2290"/>
    <cellStyle name="Vírgula 4 4 5 2" xfId="2291"/>
    <cellStyle name="Vírgula 4 4 5 2 2" xfId="3420"/>
    <cellStyle name="Vírgula 4 4 5 2 2 2" xfId="4750"/>
    <cellStyle name="Vírgula 4 4 5 2 2 2 2" xfId="6850"/>
    <cellStyle name="Vírgula 4 4 5 2 2 3" xfId="5548"/>
    <cellStyle name="Vírgula 4 4 5 2 3" xfId="3804"/>
    <cellStyle name="Vírgula 4 4 5 2 3 2" xfId="5926"/>
    <cellStyle name="Vírgula 4 4 5 3" xfId="2292"/>
    <cellStyle name="Vírgula 4 4 5 3 2" xfId="3421"/>
    <cellStyle name="Vírgula 4 4 5 3 2 2" xfId="4751"/>
    <cellStyle name="Vírgula 4 4 5 3 2 2 2" xfId="6851"/>
    <cellStyle name="Vírgula 4 4 5 3 2 3" xfId="5549"/>
    <cellStyle name="Vírgula 4 4 5 3 3" xfId="4207"/>
    <cellStyle name="Vírgula 4 4 5 3 3 2" xfId="6313"/>
    <cellStyle name="Vírgula 4 4 5 4" xfId="3419"/>
    <cellStyle name="Vírgula 4 4 5 4 2" xfId="4749"/>
    <cellStyle name="Vírgula 4 4 5 4 2 2" xfId="6849"/>
    <cellStyle name="Vírgula 4 4 5 4 3" xfId="5547"/>
    <cellStyle name="Vírgula 4 4 5 5" xfId="4361"/>
    <cellStyle name="Vírgula 4 4 5 5 2" xfId="6465"/>
    <cellStyle name="Vírgula 4 4 6" xfId="2293"/>
    <cellStyle name="Vírgula 4 4 6 2" xfId="3422"/>
    <cellStyle name="Vírgula 4 4 6 2 2" xfId="4752"/>
    <cellStyle name="Vírgula 4 4 6 2 2 2" xfId="6852"/>
    <cellStyle name="Vírgula 4 4 6 2 3" xfId="5550"/>
    <cellStyle name="Vírgula 4 4 6 3" xfId="4173"/>
    <cellStyle name="Vírgula 4 4 6 3 2" xfId="6280"/>
    <cellStyle name="Vírgula 4 4 7" xfId="2294"/>
    <cellStyle name="Vírgula 4 4 7 2" xfId="3423"/>
    <cellStyle name="Vírgula 4 4 7 2 2" xfId="4753"/>
    <cellStyle name="Vírgula 4 4 7 2 2 2" xfId="6853"/>
    <cellStyle name="Vírgula 4 4 7 2 3" xfId="5551"/>
    <cellStyle name="Vírgula 4 4 7 3" xfId="4084"/>
    <cellStyle name="Vírgula 4 4 7 3 2" xfId="6192"/>
    <cellStyle name="Vírgula 4 4 8" xfId="2295"/>
    <cellStyle name="Vírgula 4 4 8 2" xfId="3424"/>
    <cellStyle name="Vírgula 4 4 8 2 2" xfId="4754"/>
    <cellStyle name="Vírgula 4 4 8 2 2 2" xfId="6854"/>
    <cellStyle name="Vírgula 4 4 8 2 3" xfId="5552"/>
    <cellStyle name="Vírgula 4 4 8 3" xfId="3706"/>
    <cellStyle name="Vírgula 4 4 8 3 2" xfId="5834"/>
    <cellStyle name="Vírgula 4 4 9" xfId="2296"/>
    <cellStyle name="Vírgula 4 4 9 2" xfId="3425"/>
    <cellStyle name="Vírgula 4 4 9 2 2" xfId="4755"/>
    <cellStyle name="Vírgula 4 4 9 2 2 2" xfId="6855"/>
    <cellStyle name="Vírgula 4 4 9 2 3" xfId="5553"/>
    <cellStyle name="Vírgula 4 4 9 3" xfId="3698"/>
    <cellStyle name="Vírgula 4 4 9 3 2" xfId="5826"/>
    <cellStyle name="Vírgula 4 5" xfId="669"/>
    <cellStyle name="Vírgula 4 5 2" xfId="3103"/>
    <cellStyle name="Vírgula 4 5 2 2" xfId="4518"/>
    <cellStyle name="Vírgula 4 5 2 2 2" xfId="6618"/>
    <cellStyle name="Vírgula 4 5 2 3" xfId="5231"/>
    <cellStyle name="Vírgula 4 5 3" xfId="4196"/>
    <cellStyle name="Vírgula 4 5 3 2" xfId="6302"/>
    <cellStyle name="Vírgula 4 6" xfId="2297"/>
    <cellStyle name="Vírgula 4 6 2" xfId="3426"/>
    <cellStyle name="Vírgula 4 6 2 2" xfId="4756"/>
    <cellStyle name="Vírgula 4 6 2 2 2" xfId="6856"/>
    <cellStyle name="Vírgula 4 6 2 3" xfId="5554"/>
    <cellStyle name="Vírgula 4 6 3" xfId="4161"/>
    <cellStyle name="Vírgula 4 6 3 2" xfId="6268"/>
    <cellStyle name="Vírgula 4 7" xfId="2298"/>
    <cellStyle name="Vírgula 4 7 2" xfId="3427"/>
    <cellStyle name="Vírgula 4 7 2 2" xfId="4757"/>
    <cellStyle name="Vírgula 4 7 2 2 2" xfId="6857"/>
    <cellStyle name="Vírgula 4 7 2 3" xfId="5555"/>
    <cellStyle name="Vírgula 4 7 3" xfId="3987"/>
    <cellStyle name="Vírgula 4 7 3 2" xfId="6103"/>
    <cellStyle name="Vírgula 4 8" xfId="2299"/>
    <cellStyle name="Vírgula 4 8 2" xfId="3428"/>
    <cellStyle name="Vírgula 4 8 2 2" xfId="4758"/>
    <cellStyle name="Vírgula 4 8 2 2 2" xfId="6858"/>
    <cellStyle name="Vírgula 4 8 2 3" xfId="5556"/>
    <cellStyle name="Vírgula 4 8 3" xfId="4060"/>
    <cellStyle name="Vírgula 4 8 3 2" xfId="6168"/>
    <cellStyle name="Vírgula 4 9" xfId="2300"/>
    <cellStyle name="Vírgula 4 9 2" xfId="3429"/>
    <cellStyle name="Vírgula 4 9 2 2" xfId="4759"/>
    <cellStyle name="Vírgula 4 9 2 2 2" xfId="6859"/>
    <cellStyle name="Vírgula 4 9 2 3" xfId="5557"/>
    <cellStyle name="Vírgula 4 9 3" xfId="4101"/>
    <cellStyle name="Vírgula 4 9 3 2" xfId="6209"/>
    <cellStyle name="Vírgula 5" xfId="62"/>
    <cellStyle name="Vírgula 5 10" xfId="2301"/>
    <cellStyle name="Vírgula 5 10 2" xfId="3430"/>
    <cellStyle name="Vírgula 5 10 2 2" xfId="4760"/>
    <cellStyle name="Vírgula 5 10 2 2 2" xfId="6860"/>
    <cellStyle name="Vírgula 5 10 2 3" xfId="5558"/>
    <cellStyle name="Vírgula 5 10 3" xfId="4252"/>
    <cellStyle name="Vírgula 5 10 3 2" xfId="6356"/>
    <cellStyle name="Vírgula 5 11" xfId="4246"/>
    <cellStyle name="Vírgula 5 11 2" xfId="6350"/>
    <cellStyle name="Vírgula 5 2" xfId="117"/>
    <cellStyle name="Vírgula 5 2 10" xfId="3038"/>
    <cellStyle name="Vírgula 5 2 10 2" xfId="4008"/>
    <cellStyle name="Vírgula 5 2 10 2 2" xfId="6120"/>
    <cellStyle name="Vírgula 5 2 10 3" xfId="5166"/>
    <cellStyle name="Vírgula 5 2 2" xfId="729"/>
    <cellStyle name="Vírgula 5 2 2 2" xfId="3114"/>
    <cellStyle name="Vírgula 5 2 2 2 2" xfId="4529"/>
    <cellStyle name="Vírgula 5 2 2 2 2 2" xfId="6629"/>
    <cellStyle name="Vírgula 5 2 2 2 3" xfId="5242"/>
    <cellStyle name="Vírgula 5 2 2 3" xfId="4382"/>
    <cellStyle name="Vírgula 5 2 2 3 2" xfId="6486"/>
    <cellStyle name="Vírgula 5 2 3" xfId="2303"/>
    <cellStyle name="Vírgula 5 2 3 2" xfId="3432"/>
    <cellStyle name="Vírgula 5 2 3 2 2" xfId="4762"/>
    <cellStyle name="Vírgula 5 2 3 2 2 2" xfId="6862"/>
    <cellStyle name="Vírgula 5 2 3 2 3" xfId="5560"/>
    <cellStyle name="Vírgula 5 2 3 3" xfId="4371"/>
    <cellStyle name="Vírgula 5 2 3 3 2" xfId="6475"/>
    <cellStyle name="Vírgula 5 2 4" xfId="2304"/>
    <cellStyle name="Vírgula 5 2 4 2" xfId="3433"/>
    <cellStyle name="Vírgula 5 2 4 2 2" xfId="4763"/>
    <cellStyle name="Vírgula 5 2 4 2 2 2" xfId="6863"/>
    <cellStyle name="Vírgula 5 2 4 2 3" xfId="5561"/>
    <cellStyle name="Vírgula 5 2 4 3" xfId="4437"/>
    <cellStyle name="Vírgula 5 2 4 3 2" xfId="6538"/>
    <cellStyle name="Vírgula 5 2 5" xfId="2305"/>
    <cellStyle name="Vírgula 5 2 5 2" xfId="3434"/>
    <cellStyle name="Vírgula 5 2 5 2 2" xfId="4764"/>
    <cellStyle name="Vírgula 5 2 5 2 2 2" xfId="6864"/>
    <cellStyle name="Vírgula 5 2 5 2 3" xfId="5562"/>
    <cellStyle name="Vírgula 5 2 5 3" xfId="4126"/>
    <cellStyle name="Vírgula 5 2 5 3 2" xfId="6234"/>
    <cellStyle name="Vírgula 5 2 6" xfId="2306"/>
    <cellStyle name="Vírgula 5 2 6 2" xfId="3435"/>
    <cellStyle name="Vírgula 5 2 6 2 2" xfId="4765"/>
    <cellStyle name="Vírgula 5 2 6 2 2 2" xfId="6865"/>
    <cellStyle name="Vírgula 5 2 6 2 3" xfId="5563"/>
    <cellStyle name="Vírgula 5 2 6 3" xfId="4308"/>
    <cellStyle name="Vírgula 5 2 6 3 2" xfId="6412"/>
    <cellStyle name="Vírgula 5 2 7" xfId="2307"/>
    <cellStyle name="Vírgula 5 2 7 2" xfId="3436"/>
    <cellStyle name="Vírgula 5 2 7 2 2" xfId="4766"/>
    <cellStyle name="Vírgula 5 2 7 2 2 2" xfId="6866"/>
    <cellStyle name="Vírgula 5 2 7 2 3" xfId="5564"/>
    <cellStyle name="Vírgula 5 2 7 3" xfId="4164"/>
    <cellStyle name="Vírgula 5 2 7 3 2" xfId="6271"/>
    <cellStyle name="Vírgula 5 2 8" xfId="2308"/>
    <cellStyle name="Vírgula 5 2 8 2" xfId="3437"/>
    <cellStyle name="Vírgula 5 2 8 2 2" xfId="4767"/>
    <cellStyle name="Vírgula 5 2 8 2 2 2" xfId="6867"/>
    <cellStyle name="Vírgula 5 2 8 2 3" xfId="5565"/>
    <cellStyle name="Vírgula 5 2 8 3" xfId="4051"/>
    <cellStyle name="Vírgula 5 2 8 3 2" xfId="6160"/>
    <cellStyle name="Vírgula 5 2 9" xfId="2309"/>
    <cellStyle name="Vírgula 5 2 9 2" xfId="3438"/>
    <cellStyle name="Vírgula 5 2 9 2 2" xfId="4768"/>
    <cellStyle name="Vírgula 5 2 9 2 2 2" xfId="6868"/>
    <cellStyle name="Vírgula 5 2 9 2 3" xfId="5566"/>
    <cellStyle name="Vírgula 5 2 9 3" xfId="4240"/>
    <cellStyle name="Vírgula 5 2 9 3 2" xfId="6345"/>
    <cellStyle name="Vírgula 5 3" xfId="672"/>
    <cellStyle name="Vírgula 5 3 2" xfId="3011"/>
    <cellStyle name="Vírgula 5 3 2 2" xfId="3686"/>
    <cellStyle name="Vírgula 5 3 2 2 2" xfId="4964"/>
    <cellStyle name="Vírgula 5 3 2 2 2 2" xfId="7064"/>
    <cellStyle name="Vírgula 5 3 2 2 3" xfId="5814"/>
    <cellStyle name="Vírgula 5 3 2 3" xfId="4425"/>
    <cellStyle name="Vírgula 5 3 2 3 2" xfId="6528"/>
    <cellStyle name="Vírgula 5 3 2 4" xfId="5147"/>
    <cellStyle name="Vírgula 5 4" xfId="2310"/>
    <cellStyle name="Vírgula 5 4 2" xfId="3439"/>
    <cellStyle name="Vírgula 5 4 2 2" xfId="4769"/>
    <cellStyle name="Vírgula 5 4 2 2 2" xfId="6869"/>
    <cellStyle name="Vírgula 5 4 2 3" xfId="5567"/>
    <cellStyle name="Vírgula 5 4 3" xfId="3962"/>
    <cellStyle name="Vírgula 5 4 3 2" xfId="6078"/>
    <cellStyle name="Vírgula 5 5" xfId="2311"/>
    <cellStyle name="Vírgula 5 5 2" xfId="3440"/>
    <cellStyle name="Vírgula 5 5 2 2" xfId="4770"/>
    <cellStyle name="Vírgula 5 5 2 2 2" xfId="6870"/>
    <cellStyle name="Vírgula 5 5 2 3" xfId="5568"/>
    <cellStyle name="Vírgula 5 5 3" xfId="4172"/>
    <cellStyle name="Vírgula 5 5 3 2" xfId="6279"/>
    <cellStyle name="Vírgula 5 6" xfId="2312"/>
    <cellStyle name="Vírgula 5 6 2" xfId="3441"/>
    <cellStyle name="Vírgula 5 6 2 2" xfId="4771"/>
    <cellStyle name="Vírgula 5 6 2 2 2" xfId="6871"/>
    <cellStyle name="Vírgula 5 6 2 3" xfId="5569"/>
    <cellStyle name="Vírgula 5 6 3" xfId="4121"/>
    <cellStyle name="Vírgula 5 6 3 2" xfId="6229"/>
    <cellStyle name="Vírgula 5 7" xfId="2313"/>
    <cellStyle name="Vírgula 5 7 2" xfId="3442"/>
    <cellStyle name="Vírgula 5 7 2 2" xfId="4772"/>
    <cellStyle name="Vírgula 5 7 2 2 2" xfId="6872"/>
    <cellStyle name="Vírgula 5 7 2 3" xfId="5570"/>
    <cellStyle name="Vírgula 5 7 3" xfId="4351"/>
    <cellStyle name="Vírgula 5 7 3 2" xfId="6455"/>
    <cellStyle name="Vírgula 5 8" xfId="2314"/>
    <cellStyle name="Vírgula 5 8 2" xfId="3443"/>
    <cellStyle name="Vírgula 5 8 2 2" xfId="4773"/>
    <cellStyle name="Vírgula 5 8 2 2 2" xfId="6873"/>
    <cellStyle name="Vírgula 5 8 2 3" xfId="5571"/>
    <cellStyle name="Vírgula 5 8 3" xfId="3717"/>
    <cellStyle name="Vírgula 5 8 3 2" xfId="5842"/>
    <cellStyle name="Vírgula 5 9" xfId="2315"/>
    <cellStyle name="Vírgula 5 9 2" xfId="3444"/>
    <cellStyle name="Vírgula 5 9 2 2" xfId="4774"/>
    <cellStyle name="Vírgula 5 9 2 2 2" xfId="6874"/>
    <cellStyle name="Vírgula 5 9 2 3" xfId="5572"/>
    <cellStyle name="Vírgula 5 9 3" xfId="3856"/>
    <cellStyle name="Vírgula 5 9 3 2" xfId="5977"/>
    <cellStyle name="Vírgula 6" xfId="67"/>
    <cellStyle name="Vírgula 6 10" xfId="2316"/>
    <cellStyle name="Vírgula 6 10 2" xfId="3445"/>
    <cellStyle name="Vírgula 6 10 2 2" xfId="4775"/>
    <cellStyle name="Vírgula 6 10 2 2 2" xfId="6875"/>
    <cellStyle name="Vírgula 6 10 2 3" xfId="5573"/>
    <cellStyle name="Vírgula 6 10 3" xfId="4471"/>
    <cellStyle name="Vírgula 6 10 3 2" xfId="6571"/>
    <cellStyle name="Vírgula 6 11" xfId="2317"/>
    <cellStyle name="Vírgula 6 11 2" xfId="3446"/>
    <cellStyle name="Vírgula 6 11 2 2" xfId="4776"/>
    <cellStyle name="Vírgula 6 11 2 2 2" xfId="6876"/>
    <cellStyle name="Vírgula 6 11 2 3" xfId="5574"/>
    <cellStyle name="Vírgula 6 11 3" xfId="3720"/>
    <cellStyle name="Vírgula 6 11 3 2" xfId="5845"/>
    <cellStyle name="Vírgula 6 12" xfId="3709"/>
    <cellStyle name="Vírgula 6 12 2" xfId="5837"/>
    <cellStyle name="Vírgula 6 2" xfId="118"/>
    <cellStyle name="Vírgula 6 2 10" xfId="3012"/>
    <cellStyle name="Vírgula 6 2 10 2" xfId="3687"/>
    <cellStyle name="Vírgula 6 2 10 2 2" xfId="4965"/>
    <cellStyle name="Vírgula 6 2 10 2 2 2" xfId="7065"/>
    <cellStyle name="Vírgula 6 2 10 2 3" xfId="5815"/>
    <cellStyle name="Vírgula 6 2 10 3" xfId="4426"/>
    <cellStyle name="Vírgula 6 2 10 3 2" xfId="6529"/>
    <cellStyle name="Vírgula 6 2 10 4" xfId="4063"/>
    <cellStyle name="Vírgula 6 2 10 4 2" xfId="6171"/>
    <cellStyle name="Vírgula 6 2 10 5" xfId="5148"/>
    <cellStyle name="Vírgula 6 2 11" xfId="3039"/>
    <cellStyle name="Vírgula 6 2 11 2" xfId="4491"/>
    <cellStyle name="Vírgula 6 2 11 2 2" xfId="6591"/>
    <cellStyle name="Vírgula 6 2 11 3" xfId="5167"/>
    <cellStyle name="Vírgula 6 2 2" xfId="730"/>
    <cellStyle name="Vírgula 6 2 2 2" xfId="3115"/>
    <cellStyle name="Vírgula 6 2 2 2 2" xfId="4530"/>
    <cellStyle name="Vírgula 6 2 2 2 2 2" xfId="6630"/>
    <cellStyle name="Vírgula 6 2 2 2 3" xfId="5243"/>
    <cellStyle name="Vírgula 6 2 2 3" xfId="4470"/>
    <cellStyle name="Vírgula 6 2 2 3 2" xfId="6570"/>
    <cellStyle name="Vírgula 6 2 3" xfId="2319"/>
    <cellStyle name="Vírgula 6 2 3 2" xfId="3448"/>
    <cellStyle name="Vírgula 6 2 3 2 2" xfId="4778"/>
    <cellStyle name="Vírgula 6 2 3 2 2 2" xfId="6878"/>
    <cellStyle name="Vírgula 6 2 3 2 3" xfId="5576"/>
    <cellStyle name="Vírgula 6 2 3 3" xfId="4428"/>
    <cellStyle name="Vírgula 6 2 3 3 2" xfId="6530"/>
    <cellStyle name="Vírgula 6 2 4" xfId="2320"/>
    <cellStyle name="Vírgula 6 2 4 2" xfId="3449"/>
    <cellStyle name="Vírgula 6 2 4 2 2" xfId="4779"/>
    <cellStyle name="Vírgula 6 2 4 2 2 2" xfId="6879"/>
    <cellStyle name="Vírgula 6 2 4 2 3" xfId="5577"/>
    <cellStyle name="Vírgula 6 2 4 3" xfId="4134"/>
    <cellStyle name="Vírgula 6 2 4 3 2" xfId="6242"/>
    <cellStyle name="Vírgula 6 2 5" xfId="2321"/>
    <cellStyle name="Vírgula 6 2 5 2" xfId="3450"/>
    <cellStyle name="Vírgula 6 2 5 2 2" xfId="4780"/>
    <cellStyle name="Vírgula 6 2 5 2 2 2" xfId="6880"/>
    <cellStyle name="Vírgula 6 2 5 2 3" xfId="5578"/>
    <cellStyle name="Vírgula 6 2 5 3" xfId="4386"/>
    <cellStyle name="Vírgula 6 2 5 3 2" xfId="6490"/>
    <cellStyle name="Vírgula 6 2 6" xfId="2322"/>
    <cellStyle name="Vírgula 6 2 6 2" xfId="3451"/>
    <cellStyle name="Vírgula 6 2 6 2 2" xfId="4781"/>
    <cellStyle name="Vírgula 6 2 6 2 2 2" xfId="6881"/>
    <cellStyle name="Vírgula 6 2 6 2 3" xfId="5579"/>
    <cellStyle name="Vírgula 6 2 6 3" xfId="4479"/>
    <cellStyle name="Vírgula 6 2 6 3 2" xfId="6579"/>
    <cellStyle name="Vírgula 6 2 7" xfId="2323"/>
    <cellStyle name="Vírgula 6 2 7 2" xfId="3452"/>
    <cellStyle name="Vírgula 6 2 7 2 2" xfId="4782"/>
    <cellStyle name="Vírgula 6 2 7 2 2 2" xfId="6882"/>
    <cellStyle name="Vírgula 6 2 7 2 3" xfId="5580"/>
    <cellStyle name="Vírgula 6 2 7 3" xfId="4092"/>
    <cellStyle name="Vírgula 6 2 7 3 2" xfId="6200"/>
    <cellStyle name="Vírgula 6 2 8" xfId="2324"/>
    <cellStyle name="Vírgula 6 2 8 2" xfId="3453"/>
    <cellStyle name="Vírgula 6 2 8 2 2" xfId="4783"/>
    <cellStyle name="Vírgula 6 2 8 2 2 2" xfId="6883"/>
    <cellStyle name="Vírgula 6 2 8 2 3" xfId="5581"/>
    <cellStyle name="Vírgula 6 2 8 3" xfId="3869"/>
    <cellStyle name="Vírgula 6 2 8 3 2" xfId="5990"/>
    <cellStyle name="Vírgula 6 2 9" xfId="2325"/>
    <cellStyle name="Vírgula 6 2 9 2" xfId="3454"/>
    <cellStyle name="Vírgula 6 2 9 2 2" xfId="4784"/>
    <cellStyle name="Vírgula 6 2 9 2 2 2" xfId="6884"/>
    <cellStyle name="Vírgula 6 2 9 2 3" xfId="5582"/>
    <cellStyle name="Vírgula 6 2 9 3" xfId="4237"/>
    <cellStyle name="Vírgula 6 2 9 3 2" xfId="6342"/>
    <cellStyle name="Vírgula 6 3" xfId="119"/>
    <cellStyle name="Vírgula 6 3 10" xfId="876"/>
    <cellStyle name="Vírgula 6 3 10 2" xfId="2327"/>
    <cellStyle name="Vírgula 6 3 10 2 2" xfId="2875"/>
    <cellStyle name="Vírgula 6 3 10 2 2 2" xfId="3652"/>
    <cellStyle name="Vírgula 6 3 10 2 2 2 2" xfId="4930"/>
    <cellStyle name="Vírgula 6 3 10 2 2 2 2 2" xfId="7030"/>
    <cellStyle name="Vírgula 6 3 10 2 2 2 3" xfId="5780"/>
    <cellStyle name="Vírgula 6 3 10 2 3" xfId="2796"/>
    <cellStyle name="Vírgula 6 3 10 2 3 2" xfId="3624"/>
    <cellStyle name="Vírgula 6 3 10 2 3 2 2" xfId="4902"/>
    <cellStyle name="Vírgula 6 3 10 2 3 2 2 2" xfId="7002"/>
    <cellStyle name="Vírgula 6 3 10 2 3 2 3" xfId="5752"/>
    <cellStyle name="Vírgula 6 3 10 2 4" xfId="2653"/>
    <cellStyle name="Vírgula 6 3 10 2 4 2" xfId="3608"/>
    <cellStyle name="Vírgula 6 3 10 2 4 2 2" xfId="4886"/>
    <cellStyle name="Vírgula 6 3 10 2 4 2 2 2" xfId="6986"/>
    <cellStyle name="Vírgula 6 3 10 2 4 2 3" xfId="5736"/>
    <cellStyle name="Vírgula 6 3 10 2 5" xfId="2586"/>
    <cellStyle name="Vírgula 6 3 10 2 5 2" xfId="3592"/>
    <cellStyle name="Vírgula 6 3 10 2 5 2 2" xfId="4870"/>
    <cellStyle name="Vírgula 6 3 10 2 5 2 2 2" xfId="6970"/>
    <cellStyle name="Vírgula 6 3 10 2 5 2 3" xfId="5720"/>
    <cellStyle name="Vírgula 6 3 10 2 6" xfId="3456"/>
    <cellStyle name="Vírgula 6 3 10 2 6 2" xfId="4786"/>
    <cellStyle name="Vírgula 6 3 10 2 6 2 2" xfId="6886"/>
    <cellStyle name="Vírgula 6 3 10 2 6 3" xfId="5584"/>
    <cellStyle name="Vírgula 6 3 10 2 7" xfId="3727"/>
    <cellStyle name="Vírgula 6 3 10 2 7 2" xfId="5852"/>
    <cellStyle name="Vírgula 6 3 10 3" xfId="2159"/>
    <cellStyle name="Vírgula 6 3 10 3 2" xfId="3288"/>
    <cellStyle name="Vírgula 6 3 10 3 2 2" xfId="4624"/>
    <cellStyle name="Vírgula 6 3 10 3 2 2 2" xfId="6724"/>
    <cellStyle name="Vírgula 6 3 10 3 2 3" xfId="5416"/>
    <cellStyle name="Vírgula 6 3 10 3 3" xfId="4410"/>
    <cellStyle name="Vírgula 6 3 10 3 3 2" xfId="6513"/>
    <cellStyle name="Vírgula 6 3 10 4" xfId="3161"/>
    <cellStyle name="Vírgula 6 3 10 4 2" xfId="3800"/>
    <cellStyle name="Vírgula 6 3 10 4 2 2" xfId="5922"/>
    <cellStyle name="Vírgula 6 3 10 4 3" xfId="5289"/>
    <cellStyle name="Vírgula 6 3 10 5" xfId="3910"/>
    <cellStyle name="Vírgula 6 3 10 5 2" xfId="6027"/>
    <cellStyle name="Vírgula 6 3 10 6" xfId="5032"/>
    <cellStyle name="Vírgula 6 3 11" xfId="2328"/>
    <cellStyle name="Vírgula 6 3 11 2" xfId="2160"/>
    <cellStyle name="Vírgula 6 3 11 2 2" xfId="3289"/>
    <cellStyle name="Vírgula 6 3 11 2 2 2" xfId="4625"/>
    <cellStyle name="Vírgula 6 3 11 2 2 2 2" xfId="6725"/>
    <cellStyle name="Vírgula 6 3 11 2 2 3" xfId="5417"/>
    <cellStyle name="Vírgula 6 3 11 2 3" xfId="4091"/>
    <cellStyle name="Vírgula 6 3 11 2 3 2" xfId="6199"/>
    <cellStyle name="Vírgula 6 3 11 3" xfId="2797"/>
    <cellStyle name="Vírgula 6 3 11 3 2" xfId="3625"/>
    <cellStyle name="Vírgula 6 3 11 3 2 2" xfId="4903"/>
    <cellStyle name="Vírgula 6 3 11 3 2 2 2" xfId="7003"/>
    <cellStyle name="Vírgula 6 3 11 3 2 3" xfId="5753"/>
    <cellStyle name="Vírgula 6 3 11 4" xfId="3457"/>
    <cellStyle name="Vírgula 6 3 11 4 2" xfId="4787"/>
    <cellStyle name="Vírgula 6 3 11 4 2 2" xfId="6887"/>
    <cellStyle name="Vírgula 6 3 11 4 3" xfId="5585"/>
    <cellStyle name="Vírgula 6 3 11 5" xfId="4318"/>
    <cellStyle name="Vírgula 6 3 11 5 2" xfId="6422"/>
    <cellStyle name="Vírgula 6 3 12" xfId="2326"/>
    <cellStyle name="Vírgula 6 3 12 2" xfId="2874"/>
    <cellStyle name="Vírgula 6 3 12 2 2" xfId="3651"/>
    <cellStyle name="Vírgula 6 3 12 2 2 2" xfId="4929"/>
    <cellStyle name="Vírgula 6 3 12 2 2 2 2" xfId="7029"/>
    <cellStyle name="Vírgula 6 3 12 2 2 3" xfId="5779"/>
    <cellStyle name="Vírgula 6 3 12 3" xfId="2795"/>
    <cellStyle name="Vírgula 6 3 12 3 2" xfId="3623"/>
    <cellStyle name="Vírgula 6 3 12 3 2 2" xfId="4901"/>
    <cellStyle name="Vírgula 6 3 12 3 2 2 2" xfId="7001"/>
    <cellStyle name="Vírgula 6 3 12 3 2 3" xfId="5751"/>
    <cellStyle name="Vírgula 6 3 12 4" xfId="2652"/>
    <cellStyle name="Vírgula 6 3 12 4 2" xfId="3607"/>
    <cellStyle name="Vírgula 6 3 12 4 2 2" xfId="4885"/>
    <cellStyle name="Vírgula 6 3 12 4 2 2 2" xfId="6985"/>
    <cellStyle name="Vírgula 6 3 12 4 2 3" xfId="5735"/>
    <cellStyle name="Vírgula 6 3 12 5" xfId="2585"/>
    <cellStyle name="Vírgula 6 3 12 5 2" xfId="3591"/>
    <cellStyle name="Vírgula 6 3 12 5 2 2" xfId="4869"/>
    <cellStyle name="Vírgula 6 3 12 5 2 2 2" xfId="6969"/>
    <cellStyle name="Vírgula 6 3 12 5 2 3" xfId="5719"/>
    <cellStyle name="Vírgula 6 3 12 6" xfId="3455"/>
    <cellStyle name="Vírgula 6 3 12 6 2" xfId="4785"/>
    <cellStyle name="Vírgula 6 3 12 6 2 2" xfId="6885"/>
    <cellStyle name="Vírgula 6 3 12 6 3" xfId="5583"/>
    <cellStyle name="Vírgula 6 3 12 7" xfId="4393"/>
    <cellStyle name="Vírgula 6 3 12 7 2" xfId="6497"/>
    <cellStyle name="Vírgula 6 3 2" xfId="120"/>
    <cellStyle name="Vírgula 6 3 2 10" xfId="3040"/>
    <cellStyle name="Vírgula 6 3 2 10 2" xfId="4492"/>
    <cellStyle name="Vírgula 6 3 2 10 2 2" xfId="6592"/>
    <cellStyle name="Vírgula 6 3 2 10 3" xfId="5168"/>
    <cellStyle name="Vírgula 6 3 2 11" xfId="3875"/>
    <cellStyle name="Vírgula 6 3 2 11 2" xfId="5996"/>
    <cellStyle name="Vírgula 6 3 2 2" xfId="731"/>
    <cellStyle name="Vírgula 6 3 2 2 2" xfId="3116"/>
    <cellStyle name="Vírgula 6 3 2 2 2 2" xfId="4531"/>
    <cellStyle name="Vírgula 6 3 2 2 2 2 2" xfId="6631"/>
    <cellStyle name="Vírgula 6 3 2 2 2 3" xfId="5244"/>
    <cellStyle name="Vírgula 6 3 2 2 3" xfId="3704"/>
    <cellStyle name="Vírgula 6 3 2 2 3 2" xfId="5832"/>
    <cellStyle name="Vírgula 6 3 2 3" xfId="2329"/>
    <cellStyle name="Vírgula 6 3 2 3 2" xfId="3458"/>
    <cellStyle name="Vírgula 6 3 2 3 2 2" xfId="4788"/>
    <cellStyle name="Vírgula 6 3 2 3 2 2 2" xfId="6888"/>
    <cellStyle name="Vírgula 6 3 2 3 2 3" xfId="5586"/>
    <cellStyle name="Vírgula 6 3 2 3 3" xfId="4182"/>
    <cellStyle name="Vírgula 6 3 2 3 3 2" xfId="6288"/>
    <cellStyle name="Vírgula 6 3 2 4" xfId="2330"/>
    <cellStyle name="Vírgula 6 3 2 4 2" xfId="3459"/>
    <cellStyle name="Vírgula 6 3 2 4 2 2" xfId="4789"/>
    <cellStyle name="Vírgula 6 3 2 4 2 2 2" xfId="6889"/>
    <cellStyle name="Vírgula 6 3 2 4 2 3" xfId="5587"/>
    <cellStyle name="Vírgula 6 3 2 4 3" xfId="3792"/>
    <cellStyle name="Vírgula 6 3 2 4 3 2" xfId="5914"/>
    <cellStyle name="Vírgula 6 3 2 5" xfId="2331"/>
    <cellStyle name="Vírgula 6 3 2 5 2" xfId="3460"/>
    <cellStyle name="Vírgula 6 3 2 5 2 2" xfId="4790"/>
    <cellStyle name="Vírgula 6 3 2 5 2 2 2" xfId="6890"/>
    <cellStyle name="Vírgula 6 3 2 5 2 3" xfId="5588"/>
    <cellStyle name="Vírgula 6 3 2 5 3" xfId="4231"/>
    <cellStyle name="Vírgula 6 3 2 5 3 2" xfId="6337"/>
    <cellStyle name="Vírgula 6 3 2 6" xfId="2332"/>
    <cellStyle name="Vírgula 6 3 2 6 2" xfId="3461"/>
    <cellStyle name="Vírgula 6 3 2 6 2 2" xfId="4791"/>
    <cellStyle name="Vírgula 6 3 2 6 2 2 2" xfId="6891"/>
    <cellStyle name="Vírgula 6 3 2 6 2 3" xfId="5589"/>
    <cellStyle name="Vírgula 6 3 2 6 3" xfId="3983"/>
    <cellStyle name="Vírgula 6 3 2 6 3 2" xfId="6099"/>
    <cellStyle name="Vírgula 6 3 2 7" xfId="2333"/>
    <cellStyle name="Vírgula 6 3 2 7 2" xfId="3462"/>
    <cellStyle name="Vírgula 6 3 2 7 2 2" xfId="4792"/>
    <cellStyle name="Vírgula 6 3 2 7 2 2 2" xfId="6892"/>
    <cellStyle name="Vírgula 6 3 2 7 2 3" xfId="5590"/>
    <cellStyle name="Vírgula 6 3 2 7 3" xfId="4165"/>
    <cellStyle name="Vírgula 6 3 2 7 3 2" xfId="6272"/>
    <cellStyle name="Vírgula 6 3 2 8" xfId="2334"/>
    <cellStyle name="Vírgula 6 3 2 8 2" xfId="3463"/>
    <cellStyle name="Vírgula 6 3 2 8 2 2" xfId="4793"/>
    <cellStyle name="Vírgula 6 3 2 8 2 2 2" xfId="6893"/>
    <cellStyle name="Vírgula 6 3 2 8 2 3" xfId="5591"/>
    <cellStyle name="Vírgula 6 3 2 8 3" xfId="4131"/>
    <cellStyle name="Vírgula 6 3 2 8 3 2" xfId="6239"/>
    <cellStyle name="Vírgula 6 3 2 9" xfId="2335"/>
    <cellStyle name="Vírgula 6 3 2 9 2" xfId="3464"/>
    <cellStyle name="Vírgula 6 3 2 9 2 2" xfId="4794"/>
    <cellStyle name="Vírgula 6 3 2 9 2 2 2" xfId="6894"/>
    <cellStyle name="Vírgula 6 3 2 9 2 3" xfId="5592"/>
    <cellStyle name="Vírgula 6 3 2 9 3" xfId="3721"/>
    <cellStyle name="Vírgula 6 3 2 9 3 2" xfId="5846"/>
    <cellStyle name="Vírgula 6 3 3" xfId="450"/>
    <cellStyle name="Vírgula 6 3 3 2" xfId="590"/>
    <cellStyle name="Vírgula 6 3 3 2 2" xfId="827"/>
    <cellStyle name="Vírgula 6 3 3 2 2 2" xfId="3123"/>
    <cellStyle name="Vírgula 6 3 3 2 2 2 2" xfId="4538"/>
    <cellStyle name="Vírgula 6 3 3 2 2 2 2 2" xfId="6638"/>
    <cellStyle name="Vírgula 6 3 3 2 2 2 3" xfId="5251"/>
    <cellStyle name="Vírgula 6 3 3 2 2 3" xfId="4224"/>
    <cellStyle name="Vírgula 6 3 3 2 2 3 2" xfId="6330"/>
    <cellStyle name="Vírgula 6 3 3 2 3" xfId="3060"/>
    <cellStyle name="Vírgula 6 3 3 2 3 2" xfId="4498"/>
    <cellStyle name="Vírgula 6 3 3 2 3 2 2" xfId="6598"/>
    <cellStyle name="Vírgula 6 3 3 2 3 3" xfId="5188"/>
    <cellStyle name="Vírgula 6 3 3 2 4" xfId="3846"/>
    <cellStyle name="Vírgula 6 3 3 2 4 2" xfId="5968"/>
    <cellStyle name="Vírgula 6 3 3 3" xfId="796"/>
    <cellStyle name="Vírgula 6 3 3 3 2" xfId="2337"/>
    <cellStyle name="Vírgula 6 3 3 3 2 2" xfId="2877"/>
    <cellStyle name="Vírgula 6 3 3 3 2 2 2" xfId="3654"/>
    <cellStyle name="Vírgula 6 3 3 3 2 2 2 2" xfId="4932"/>
    <cellStyle name="Vírgula 6 3 3 3 2 2 2 2 2" xfId="7032"/>
    <cellStyle name="Vírgula 6 3 3 3 2 2 2 3" xfId="5782"/>
    <cellStyle name="Vírgula 6 3 3 3 2 3" xfId="2799"/>
    <cellStyle name="Vírgula 6 3 3 3 2 3 2" xfId="3627"/>
    <cellStyle name="Vírgula 6 3 3 3 2 3 2 2" xfId="4905"/>
    <cellStyle name="Vírgula 6 3 3 3 2 3 2 2 2" xfId="7005"/>
    <cellStyle name="Vírgula 6 3 3 3 2 3 2 3" xfId="5755"/>
    <cellStyle name="Vírgula 6 3 3 3 2 4" xfId="2655"/>
    <cellStyle name="Vírgula 6 3 3 3 2 4 2" xfId="3610"/>
    <cellStyle name="Vírgula 6 3 3 3 2 4 2 2" xfId="4888"/>
    <cellStyle name="Vírgula 6 3 3 3 2 4 2 2 2" xfId="6988"/>
    <cellStyle name="Vírgula 6 3 3 3 2 4 2 3" xfId="5738"/>
    <cellStyle name="Vírgula 6 3 3 3 2 5" xfId="2588"/>
    <cellStyle name="Vírgula 6 3 3 3 2 5 2" xfId="3594"/>
    <cellStyle name="Vírgula 6 3 3 3 2 5 2 2" xfId="4872"/>
    <cellStyle name="Vírgula 6 3 3 3 2 5 2 2 2" xfId="6972"/>
    <cellStyle name="Vírgula 6 3 3 3 2 5 2 3" xfId="5722"/>
    <cellStyle name="Vírgula 6 3 3 3 2 6" xfId="3466"/>
    <cellStyle name="Vírgula 6 3 3 3 2 6 2" xfId="4796"/>
    <cellStyle name="Vírgula 6 3 3 3 2 6 2 2" xfId="6896"/>
    <cellStyle name="Vírgula 6 3 3 3 2 6 3" xfId="5594"/>
    <cellStyle name="Vírgula 6 3 3 3 2 7" xfId="3761"/>
    <cellStyle name="Vírgula 6 3 3 3 2 7 2" xfId="5885"/>
    <cellStyle name="Vírgula 6 3 3 3 3" xfId="3120"/>
    <cellStyle name="Vírgula 6 3 3 3 3 2" xfId="4535"/>
    <cellStyle name="Vírgula 6 3 3 3 3 2 2" xfId="6635"/>
    <cellStyle name="Vírgula 6 3 3 3 3 3" xfId="5248"/>
    <cellStyle name="Vírgula 6 3 3 3 4" xfId="4181"/>
    <cellStyle name="Vírgula 6 3 3 3 4 2" xfId="6287"/>
    <cellStyle name="Vírgula 6 3 3 4" xfId="2338"/>
    <cellStyle name="Vírgula 6 3 3 4 2" xfId="2165"/>
    <cellStyle name="Vírgula 6 3 3 4 2 2" xfId="3294"/>
    <cellStyle name="Vírgula 6 3 3 4 2 2 2" xfId="4627"/>
    <cellStyle name="Vírgula 6 3 3 4 2 2 2 2" xfId="6727"/>
    <cellStyle name="Vírgula 6 3 3 4 2 2 3" xfId="5422"/>
    <cellStyle name="Vírgula 6 3 3 4 2 3" xfId="4459"/>
    <cellStyle name="Vírgula 6 3 3 4 2 3 2" xfId="6559"/>
    <cellStyle name="Vírgula 6 3 3 4 3" xfId="2800"/>
    <cellStyle name="Vírgula 6 3 3 4 3 2" xfId="3628"/>
    <cellStyle name="Vírgula 6 3 3 4 3 2 2" xfId="4906"/>
    <cellStyle name="Vírgula 6 3 3 4 3 2 2 2" xfId="7006"/>
    <cellStyle name="Vírgula 6 3 3 4 3 2 3" xfId="5756"/>
    <cellStyle name="Vírgula 6 3 3 4 4" xfId="3467"/>
    <cellStyle name="Vírgula 6 3 3 4 4 2" xfId="4797"/>
    <cellStyle name="Vírgula 6 3 3 4 4 2 2" xfId="6897"/>
    <cellStyle name="Vírgula 6 3 3 4 4 3" xfId="5595"/>
    <cellStyle name="Vírgula 6 3 3 4 5" xfId="4135"/>
    <cellStyle name="Vírgula 6 3 3 4 5 2" xfId="6243"/>
    <cellStyle name="Vírgula 6 3 3 5" xfId="2336"/>
    <cellStyle name="Vírgula 6 3 3 5 2" xfId="2876"/>
    <cellStyle name="Vírgula 6 3 3 5 2 2" xfId="3653"/>
    <cellStyle name="Vírgula 6 3 3 5 2 2 2" xfId="4931"/>
    <cellStyle name="Vírgula 6 3 3 5 2 2 2 2" xfId="7031"/>
    <cellStyle name="Vírgula 6 3 3 5 2 2 3" xfId="5781"/>
    <cellStyle name="Vírgula 6 3 3 5 3" xfId="2798"/>
    <cellStyle name="Vírgula 6 3 3 5 3 2" xfId="3626"/>
    <cellStyle name="Vírgula 6 3 3 5 3 2 2" xfId="4904"/>
    <cellStyle name="Vírgula 6 3 3 5 3 2 2 2" xfId="7004"/>
    <cellStyle name="Vírgula 6 3 3 5 3 2 3" xfId="5754"/>
    <cellStyle name="Vírgula 6 3 3 5 4" xfId="2654"/>
    <cellStyle name="Vírgula 6 3 3 5 4 2" xfId="3609"/>
    <cellStyle name="Vírgula 6 3 3 5 4 2 2" xfId="4887"/>
    <cellStyle name="Vírgula 6 3 3 5 4 2 2 2" xfId="6987"/>
    <cellStyle name="Vírgula 6 3 3 5 4 2 3" xfId="5737"/>
    <cellStyle name="Vírgula 6 3 3 5 5" xfId="2587"/>
    <cellStyle name="Vírgula 6 3 3 5 5 2" xfId="3593"/>
    <cellStyle name="Vírgula 6 3 3 5 5 2 2" xfId="4871"/>
    <cellStyle name="Vírgula 6 3 3 5 5 2 2 2" xfId="6971"/>
    <cellStyle name="Vírgula 6 3 3 5 5 2 3" xfId="5721"/>
    <cellStyle name="Vírgula 6 3 3 5 6" xfId="3465"/>
    <cellStyle name="Vírgula 6 3 3 5 6 2" xfId="4795"/>
    <cellStyle name="Vírgula 6 3 3 5 6 2 2" xfId="6895"/>
    <cellStyle name="Vírgula 6 3 3 5 6 3" xfId="5593"/>
    <cellStyle name="Vírgula 6 3 3 5 7" xfId="4446"/>
    <cellStyle name="Vírgula 6 3 3 5 7 2" xfId="6547"/>
    <cellStyle name="Vírgula 6 3 3 6" xfId="3050"/>
    <cellStyle name="Vírgula 6 3 3 6 2" xfId="4495"/>
    <cellStyle name="Vírgula 6 3 3 6 2 2" xfId="6595"/>
    <cellStyle name="Vírgula 6 3 3 6 3" xfId="5178"/>
    <cellStyle name="Vírgula 6 3 3 7" xfId="4357"/>
    <cellStyle name="Vírgula 6 3 3 7 2" xfId="6461"/>
    <cellStyle name="Vírgula 6 3 4" xfId="451"/>
    <cellStyle name="Vírgula 6 3 4 2" xfId="591"/>
    <cellStyle name="Vírgula 6 3 4 2 2" xfId="828"/>
    <cellStyle name="Vírgula 6 3 4 2 2 2" xfId="3124"/>
    <cellStyle name="Vírgula 6 3 4 2 2 2 2" xfId="4539"/>
    <cellStyle name="Vírgula 6 3 4 2 2 2 2 2" xfId="6639"/>
    <cellStyle name="Vírgula 6 3 4 2 2 2 3" xfId="5252"/>
    <cellStyle name="Vírgula 6 3 4 2 2 3" xfId="4317"/>
    <cellStyle name="Vírgula 6 3 4 2 2 3 2" xfId="6421"/>
    <cellStyle name="Vírgula 6 3 4 2 3" xfId="3061"/>
    <cellStyle name="Vírgula 6 3 4 2 3 2" xfId="4499"/>
    <cellStyle name="Vírgula 6 3 4 2 3 2 2" xfId="6599"/>
    <cellStyle name="Vírgula 6 3 4 2 3 3" xfId="5189"/>
    <cellStyle name="Vírgula 6 3 4 2 4" xfId="3976"/>
    <cellStyle name="Vírgula 6 3 4 2 4 2" xfId="6092"/>
    <cellStyle name="Vírgula 6 3 4 3" xfId="797"/>
    <cellStyle name="Vírgula 6 3 4 3 2" xfId="3121"/>
    <cellStyle name="Vírgula 6 3 4 3 2 2" xfId="4536"/>
    <cellStyle name="Vírgula 6 3 4 3 2 2 2" xfId="6636"/>
    <cellStyle name="Vírgula 6 3 4 3 2 3" xfId="5249"/>
    <cellStyle name="Vírgula 6 3 4 3 3" xfId="4028"/>
    <cellStyle name="Vírgula 6 3 4 3 3 2" xfId="6137"/>
    <cellStyle name="Vírgula 6 3 4 4" xfId="3051"/>
    <cellStyle name="Vírgula 6 3 4 4 2" xfId="4496"/>
    <cellStyle name="Vírgula 6 3 4 4 2 2" xfId="6596"/>
    <cellStyle name="Vírgula 6 3 4 4 3" xfId="5179"/>
    <cellStyle name="Vírgula 6 3 4 5" xfId="3958"/>
    <cellStyle name="Vírgula 6 3 4 5 2" xfId="6074"/>
    <cellStyle name="Vírgula 6 3 5" xfId="592"/>
    <cellStyle name="Vírgula 6 3 5 2" xfId="593"/>
    <cellStyle name="Vírgula 6 3 5 2 2" xfId="829"/>
    <cellStyle name="Vírgula 6 3 5 2 2 2" xfId="3125"/>
    <cellStyle name="Vírgula 6 3 5 2 2 2 2" xfId="4540"/>
    <cellStyle name="Vírgula 6 3 5 2 2 2 2 2" xfId="6640"/>
    <cellStyle name="Vírgula 6 3 5 2 2 2 3" xfId="5253"/>
    <cellStyle name="Vírgula 6 3 5 2 2 3" xfId="3768"/>
    <cellStyle name="Vírgula 6 3 5 2 2 3 2" xfId="5892"/>
    <cellStyle name="Vírgula 6 3 5 2 3" xfId="3062"/>
    <cellStyle name="Vírgula 6 3 5 2 3 2" xfId="4500"/>
    <cellStyle name="Vírgula 6 3 5 2 3 2 2" xfId="6600"/>
    <cellStyle name="Vírgula 6 3 5 2 3 3" xfId="5190"/>
    <cellStyle name="Vírgula 6 3 5 2 4" xfId="4147"/>
    <cellStyle name="Vírgula 6 3 5 2 4 2" xfId="6255"/>
    <cellStyle name="Vírgula 6 3 5 3" xfId="877"/>
    <cellStyle name="Vírgula 6 3 5 3 2" xfId="3162"/>
    <cellStyle name="Vírgula 6 3 5 3 2 2" xfId="4448"/>
    <cellStyle name="Vírgula 6 3 5 3 2 2 2" xfId="6549"/>
    <cellStyle name="Vírgula 6 3 5 3 2 3" xfId="5290"/>
    <cellStyle name="Vírgula 6 3 5 3 3" xfId="3911"/>
    <cellStyle name="Vírgula 6 3 5 3 3 2" xfId="6028"/>
    <cellStyle name="Vírgula 6 3 5 3 4" xfId="5033"/>
    <cellStyle name="Vírgula 6 3 5 4" xfId="2339"/>
    <cellStyle name="Vírgula 6 3 5 4 2" xfId="2878"/>
    <cellStyle name="Vírgula 6 3 5 4 2 2" xfId="3655"/>
    <cellStyle name="Vírgula 6 3 5 4 2 2 2" xfId="4933"/>
    <cellStyle name="Vírgula 6 3 5 4 2 2 2 2" xfId="7033"/>
    <cellStyle name="Vírgula 6 3 5 4 2 2 3" xfId="5783"/>
    <cellStyle name="Vírgula 6 3 5 4 3" xfId="2801"/>
    <cellStyle name="Vírgula 6 3 5 4 3 2" xfId="3629"/>
    <cellStyle name="Vírgula 6 3 5 4 3 2 2" xfId="4907"/>
    <cellStyle name="Vírgula 6 3 5 4 3 2 2 2" xfId="7007"/>
    <cellStyle name="Vírgula 6 3 5 4 3 2 3" xfId="5757"/>
    <cellStyle name="Vírgula 6 3 5 4 4" xfId="2656"/>
    <cellStyle name="Vírgula 6 3 5 4 4 2" xfId="3611"/>
    <cellStyle name="Vírgula 6 3 5 4 4 2 2" xfId="4889"/>
    <cellStyle name="Vírgula 6 3 5 4 4 2 2 2" xfId="6989"/>
    <cellStyle name="Vírgula 6 3 5 4 4 2 3" xfId="5739"/>
    <cellStyle name="Vírgula 6 3 5 4 5" xfId="2589"/>
    <cellStyle name="Vírgula 6 3 5 4 5 2" xfId="3595"/>
    <cellStyle name="Vírgula 6 3 5 4 5 2 2" xfId="4873"/>
    <cellStyle name="Vírgula 6 3 5 4 5 2 2 2" xfId="6973"/>
    <cellStyle name="Vírgula 6 3 5 4 5 2 3" xfId="5723"/>
    <cellStyle name="Vírgula 6 3 5 4 6" xfId="3468"/>
    <cellStyle name="Vírgula 6 3 5 4 6 2" xfId="4798"/>
    <cellStyle name="Vírgula 6 3 5 4 6 2 2" xfId="6898"/>
    <cellStyle name="Vírgula 6 3 5 4 6 3" xfId="5596"/>
    <cellStyle name="Vírgula 6 3 5 4 7" xfId="4329"/>
    <cellStyle name="Vírgula 6 3 5 4 7 2" xfId="6433"/>
    <cellStyle name="Vírgula 6 3 6" xfId="594"/>
    <cellStyle name="Vírgula 6 3 6 2" xfId="595"/>
    <cellStyle name="Vírgula 6 3 6 2 2" xfId="831"/>
    <cellStyle name="Vírgula 6 3 6 2 2 2" xfId="3127"/>
    <cellStyle name="Vírgula 6 3 6 2 2 2 2" xfId="4542"/>
    <cellStyle name="Vírgula 6 3 6 2 2 2 2 2" xfId="6642"/>
    <cellStyle name="Vírgula 6 3 6 2 2 2 3" xfId="5255"/>
    <cellStyle name="Vírgula 6 3 6 2 2 3" xfId="3798"/>
    <cellStyle name="Vírgula 6 3 6 2 2 3 2" xfId="5920"/>
    <cellStyle name="Vírgula 6 3 6 2 3" xfId="3064"/>
    <cellStyle name="Vírgula 6 3 6 2 3 2" xfId="4502"/>
    <cellStyle name="Vírgula 6 3 6 2 3 2 2" xfId="6602"/>
    <cellStyle name="Vírgula 6 3 6 2 3 3" xfId="5192"/>
    <cellStyle name="Vírgula 6 3 6 2 4" xfId="4221"/>
    <cellStyle name="Vírgula 6 3 6 2 4 2" xfId="6327"/>
    <cellStyle name="Vírgula 6 3 6 3" xfId="830"/>
    <cellStyle name="Vírgula 6 3 6 3 2" xfId="2341"/>
    <cellStyle name="Vírgula 6 3 6 3 2 2" xfId="2880"/>
    <cellStyle name="Vírgula 6 3 6 3 2 2 2" xfId="3657"/>
    <cellStyle name="Vírgula 6 3 6 3 2 2 2 2" xfId="4935"/>
    <cellStyle name="Vírgula 6 3 6 3 2 2 2 2 2" xfId="7035"/>
    <cellStyle name="Vírgula 6 3 6 3 2 2 2 3" xfId="5785"/>
    <cellStyle name="Vírgula 6 3 6 3 2 3" xfId="2803"/>
    <cellStyle name="Vírgula 6 3 6 3 2 3 2" xfId="3631"/>
    <cellStyle name="Vírgula 6 3 6 3 2 3 2 2" xfId="4909"/>
    <cellStyle name="Vírgula 6 3 6 3 2 3 2 2 2" xfId="7009"/>
    <cellStyle name="Vírgula 6 3 6 3 2 3 2 3" xfId="5759"/>
    <cellStyle name="Vírgula 6 3 6 3 2 4" xfId="2658"/>
    <cellStyle name="Vírgula 6 3 6 3 2 4 2" xfId="3613"/>
    <cellStyle name="Vírgula 6 3 6 3 2 4 2 2" xfId="4891"/>
    <cellStyle name="Vírgula 6 3 6 3 2 4 2 2 2" xfId="6991"/>
    <cellStyle name="Vírgula 6 3 6 3 2 4 2 3" xfId="5741"/>
    <cellStyle name="Vírgula 6 3 6 3 2 5" xfId="2591"/>
    <cellStyle name="Vírgula 6 3 6 3 2 5 2" xfId="3597"/>
    <cellStyle name="Vírgula 6 3 6 3 2 5 2 2" xfId="4875"/>
    <cellStyle name="Vírgula 6 3 6 3 2 5 2 2 2" xfId="6975"/>
    <cellStyle name="Vírgula 6 3 6 3 2 5 2 3" xfId="5725"/>
    <cellStyle name="Vírgula 6 3 6 3 2 6" xfId="3470"/>
    <cellStyle name="Vírgula 6 3 6 3 2 6 2" xfId="4800"/>
    <cellStyle name="Vírgula 6 3 6 3 2 6 2 2" xfId="6900"/>
    <cellStyle name="Vírgula 6 3 6 3 2 6 3" xfId="5598"/>
    <cellStyle name="Vírgula 6 3 6 3 2 7" xfId="4359"/>
    <cellStyle name="Vírgula 6 3 6 3 2 7 2" xfId="6463"/>
    <cellStyle name="Vírgula 6 3 6 3 3" xfId="3126"/>
    <cellStyle name="Vírgula 6 3 6 3 3 2" xfId="4541"/>
    <cellStyle name="Vírgula 6 3 6 3 3 2 2" xfId="6641"/>
    <cellStyle name="Vírgula 6 3 6 3 3 3" xfId="5254"/>
    <cellStyle name="Vírgula 6 3 6 3 4" xfId="4034"/>
    <cellStyle name="Vírgula 6 3 6 3 4 2" xfId="6143"/>
    <cellStyle name="Vírgula 6 3 6 4" xfId="2342"/>
    <cellStyle name="Vírgula 6 3 6 4 2" xfId="2177"/>
    <cellStyle name="Vírgula 6 3 6 4 2 2" xfId="3306"/>
    <cellStyle name="Vírgula 6 3 6 4 2 2 2" xfId="4636"/>
    <cellStyle name="Vírgula 6 3 6 4 2 2 2 2" xfId="6736"/>
    <cellStyle name="Vírgula 6 3 6 4 2 2 3" xfId="5434"/>
    <cellStyle name="Vírgula 6 3 6 4 2 3" xfId="4238"/>
    <cellStyle name="Vírgula 6 3 6 4 2 3 2" xfId="6343"/>
    <cellStyle name="Vírgula 6 3 6 4 3" xfId="2804"/>
    <cellStyle name="Vírgula 6 3 6 4 3 2" xfId="3632"/>
    <cellStyle name="Vírgula 6 3 6 4 3 2 2" xfId="4910"/>
    <cellStyle name="Vírgula 6 3 6 4 3 2 2 2" xfId="7010"/>
    <cellStyle name="Vírgula 6 3 6 4 3 2 3" xfId="5760"/>
    <cellStyle name="Vírgula 6 3 6 4 4" xfId="3471"/>
    <cellStyle name="Vírgula 6 3 6 4 4 2" xfId="4801"/>
    <cellStyle name="Vírgula 6 3 6 4 4 2 2" xfId="6901"/>
    <cellStyle name="Vírgula 6 3 6 4 4 3" xfId="5599"/>
    <cellStyle name="Vírgula 6 3 6 4 5" xfId="4162"/>
    <cellStyle name="Vírgula 6 3 6 4 5 2" xfId="6269"/>
    <cellStyle name="Vírgula 6 3 6 5" xfId="2340"/>
    <cellStyle name="Vírgula 6 3 6 5 2" xfId="2879"/>
    <cellStyle name="Vírgula 6 3 6 5 2 2" xfId="3656"/>
    <cellStyle name="Vírgula 6 3 6 5 2 2 2" xfId="4934"/>
    <cellStyle name="Vírgula 6 3 6 5 2 2 2 2" xfId="7034"/>
    <cellStyle name="Vírgula 6 3 6 5 2 2 3" xfId="5784"/>
    <cellStyle name="Vírgula 6 3 6 5 3" xfId="2802"/>
    <cellStyle name="Vírgula 6 3 6 5 3 2" xfId="3630"/>
    <cellStyle name="Vírgula 6 3 6 5 3 2 2" xfId="4908"/>
    <cellStyle name="Vírgula 6 3 6 5 3 2 2 2" xfId="7008"/>
    <cellStyle name="Vírgula 6 3 6 5 3 2 3" xfId="5758"/>
    <cellStyle name="Vírgula 6 3 6 5 4" xfId="2657"/>
    <cellStyle name="Vírgula 6 3 6 5 4 2" xfId="3612"/>
    <cellStyle name="Vírgula 6 3 6 5 4 2 2" xfId="4890"/>
    <cellStyle name="Vírgula 6 3 6 5 4 2 2 2" xfId="6990"/>
    <cellStyle name="Vírgula 6 3 6 5 4 2 3" xfId="5740"/>
    <cellStyle name="Vírgula 6 3 6 5 5" xfId="2590"/>
    <cellStyle name="Vírgula 6 3 6 5 5 2" xfId="3596"/>
    <cellStyle name="Vírgula 6 3 6 5 5 2 2" xfId="4874"/>
    <cellStyle name="Vírgula 6 3 6 5 5 2 2 2" xfId="6974"/>
    <cellStyle name="Vírgula 6 3 6 5 5 2 3" xfId="5724"/>
    <cellStyle name="Vírgula 6 3 6 5 6" xfId="3469"/>
    <cellStyle name="Vírgula 6 3 6 5 6 2" xfId="4799"/>
    <cellStyle name="Vírgula 6 3 6 5 6 2 2" xfId="6899"/>
    <cellStyle name="Vírgula 6 3 6 5 6 3" xfId="5597"/>
    <cellStyle name="Vírgula 6 3 6 5 7" xfId="4114"/>
    <cellStyle name="Vírgula 6 3 6 5 7 2" xfId="6222"/>
    <cellStyle name="Vírgula 6 3 6 6" xfId="3063"/>
    <cellStyle name="Vírgula 6 3 6 6 2" xfId="4501"/>
    <cellStyle name="Vírgula 6 3 6 6 2 2" xfId="6601"/>
    <cellStyle name="Vírgula 6 3 6 6 3" xfId="5191"/>
    <cellStyle name="Vírgula 6 3 6 7" xfId="4350"/>
    <cellStyle name="Vírgula 6 3 6 7 2" xfId="6454"/>
    <cellStyle name="Vírgula 6 3 7" xfId="596"/>
    <cellStyle name="Vírgula 6 3 7 2" xfId="878"/>
    <cellStyle name="Vírgula 6 3 7 2 2" xfId="2344"/>
    <cellStyle name="Vírgula 6 3 7 2 2 2" xfId="3473"/>
    <cellStyle name="Vírgula 6 3 7 2 2 2 2" xfId="4803"/>
    <cellStyle name="Vírgula 6 3 7 2 2 2 2 2" xfId="6903"/>
    <cellStyle name="Vírgula 6 3 7 2 2 2 3" xfId="5601"/>
    <cellStyle name="Vírgula 6 3 7 2 2 3" xfId="3862"/>
    <cellStyle name="Vírgula 6 3 7 2 2 3 2" xfId="5983"/>
    <cellStyle name="Vírgula 6 3 7 2 3" xfId="3163"/>
    <cellStyle name="Vírgula 6 3 7 2 3 2" xfId="4146"/>
    <cellStyle name="Vírgula 6 3 7 2 3 2 2" xfId="6254"/>
    <cellStyle name="Vírgula 6 3 7 2 3 3" xfId="5291"/>
    <cellStyle name="Vírgula 6 3 7 2 4" xfId="3912"/>
    <cellStyle name="Vírgula 6 3 7 2 4 2" xfId="6029"/>
    <cellStyle name="Vírgula 6 3 7 2 5" xfId="5034"/>
    <cellStyle name="Vírgula 6 3 7 3" xfId="2343"/>
    <cellStyle name="Vírgula 6 3 7 3 2" xfId="2881"/>
    <cellStyle name="Vírgula 6 3 7 3 2 2" xfId="3658"/>
    <cellStyle name="Vírgula 6 3 7 3 2 2 2" xfId="4936"/>
    <cellStyle name="Vírgula 6 3 7 3 2 2 2 2" xfId="7036"/>
    <cellStyle name="Vírgula 6 3 7 3 2 2 3" xfId="5786"/>
    <cellStyle name="Vírgula 6 3 7 3 3" xfId="2805"/>
    <cellStyle name="Vírgula 6 3 7 3 3 2" xfId="3633"/>
    <cellStyle name="Vírgula 6 3 7 3 3 2 2" xfId="4911"/>
    <cellStyle name="Vírgula 6 3 7 3 3 2 2 2" xfId="7011"/>
    <cellStyle name="Vírgula 6 3 7 3 3 2 3" xfId="5761"/>
    <cellStyle name="Vírgula 6 3 7 3 4" xfId="2659"/>
    <cellStyle name="Vírgula 6 3 7 3 4 2" xfId="3614"/>
    <cellStyle name="Vírgula 6 3 7 3 4 2 2" xfId="4892"/>
    <cellStyle name="Vírgula 6 3 7 3 4 2 2 2" xfId="6992"/>
    <cellStyle name="Vírgula 6 3 7 3 4 2 3" xfId="5742"/>
    <cellStyle name="Vírgula 6 3 7 3 5" xfId="2592"/>
    <cellStyle name="Vírgula 6 3 7 3 5 2" xfId="3598"/>
    <cellStyle name="Vírgula 6 3 7 3 5 2 2" xfId="4876"/>
    <cellStyle name="Vírgula 6 3 7 3 5 2 2 2" xfId="6976"/>
    <cellStyle name="Vírgula 6 3 7 3 5 2 3" xfId="5726"/>
    <cellStyle name="Vírgula 6 3 7 3 6" xfId="3472"/>
    <cellStyle name="Vírgula 6 3 7 3 6 2" xfId="4802"/>
    <cellStyle name="Vírgula 6 3 7 3 6 2 2" xfId="6902"/>
    <cellStyle name="Vírgula 6 3 7 3 6 3" xfId="5600"/>
    <cellStyle name="Vírgula 6 3 7 3 7" xfId="4087"/>
    <cellStyle name="Vírgula 6 3 7 3 7 2" xfId="6195"/>
    <cellStyle name="Vírgula 6 3 8" xfId="597"/>
    <cellStyle name="Vírgula 6 3 8 2" xfId="879"/>
    <cellStyle name="Vírgula 6 3 8 2 2" xfId="2345"/>
    <cellStyle name="Vírgula 6 3 8 2 2 2" xfId="3474"/>
    <cellStyle name="Vírgula 6 3 8 2 2 2 2" xfId="4804"/>
    <cellStyle name="Vírgula 6 3 8 2 2 2 2 2" xfId="6904"/>
    <cellStyle name="Vírgula 6 3 8 2 2 2 3" xfId="5602"/>
    <cellStyle name="Vírgula 6 3 8 2 2 3" xfId="3690"/>
    <cellStyle name="Vírgula 6 3 8 2 2 3 2" xfId="5818"/>
    <cellStyle name="Vírgula 6 3 8 2 3" xfId="3164"/>
    <cellStyle name="Vírgula 6 3 8 2 3 2" xfId="4061"/>
    <cellStyle name="Vírgula 6 3 8 2 3 2 2" xfId="6169"/>
    <cellStyle name="Vírgula 6 3 8 2 3 3" xfId="5292"/>
    <cellStyle name="Vírgula 6 3 8 2 4" xfId="3913"/>
    <cellStyle name="Vírgula 6 3 8 2 4 2" xfId="6030"/>
    <cellStyle name="Vírgula 6 3 8 2 5" xfId="5035"/>
    <cellStyle name="Vírgula 6 3 8 3" xfId="2346"/>
    <cellStyle name="Vírgula 6 3 8 3 2" xfId="3475"/>
    <cellStyle name="Vírgula 6 3 8 3 2 2" xfId="4805"/>
    <cellStyle name="Vírgula 6 3 8 3 2 2 2" xfId="6905"/>
    <cellStyle name="Vírgula 6 3 8 3 2 3" xfId="5603"/>
    <cellStyle name="Vírgula 6 3 8 3 3" xfId="4017"/>
    <cellStyle name="Vírgula 6 3 8 3 3 2" xfId="6129"/>
    <cellStyle name="Vírgula 6 3 8 4" xfId="2347"/>
    <cellStyle name="Vírgula 6 3 8 4 2" xfId="2205"/>
    <cellStyle name="Vírgula 6 3 8 4 2 2" xfId="3334"/>
    <cellStyle name="Vírgula 6 3 8 4 2 2 2" xfId="4664"/>
    <cellStyle name="Vírgula 6 3 8 4 2 2 2 2" xfId="6764"/>
    <cellStyle name="Vírgula 6 3 8 4 2 2 3" xfId="5462"/>
    <cellStyle name="Vírgula 6 3 8 4 2 3" xfId="4086"/>
    <cellStyle name="Vírgula 6 3 8 4 2 3 2" xfId="6194"/>
    <cellStyle name="Vírgula 6 3 8 4 3" xfId="2806"/>
    <cellStyle name="Vírgula 6 3 8 4 3 2" xfId="3634"/>
    <cellStyle name="Vírgula 6 3 8 4 3 2 2" xfId="4912"/>
    <cellStyle name="Vírgula 6 3 8 4 3 2 2 2" xfId="7012"/>
    <cellStyle name="Vírgula 6 3 8 4 3 2 3" xfId="5762"/>
    <cellStyle name="Vírgula 6 3 8 4 4" xfId="3476"/>
    <cellStyle name="Vírgula 6 3 8 4 4 2" xfId="4806"/>
    <cellStyle name="Vírgula 6 3 8 4 4 2 2" xfId="6906"/>
    <cellStyle name="Vírgula 6 3 8 4 4 3" xfId="5604"/>
    <cellStyle name="Vírgula 6 3 8 4 5" xfId="3865"/>
    <cellStyle name="Vírgula 6 3 8 4 5 2" xfId="5986"/>
    <cellStyle name="Vírgula 6 3 8 5" xfId="2348"/>
    <cellStyle name="Vírgula 6 3 8 5 2" xfId="3477"/>
    <cellStyle name="Vírgula 6 3 8 5 2 2" xfId="4807"/>
    <cellStyle name="Vírgula 6 3 8 5 2 2 2" xfId="6907"/>
    <cellStyle name="Vírgula 6 3 8 5 2 3" xfId="5605"/>
    <cellStyle name="Vírgula 6 3 8 5 3" xfId="4068"/>
    <cellStyle name="Vírgula 6 3 8 5 3 2" xfId="6176"/>
    <cellStyle name="Vírgula 6 3 9" xfId="598"/>
    <cellStyle name="Vírgula 6 3 9 2" xfId="880"/>
    <cellStyle name="Vírgula 6 3 9 2 2" xfId="3165"/>
    <cellStyle name="Vírgula 6 3 9 2 2 2" xfId="4106"/>
    <cellStyle name="Vírgula 6 3 9 2 2 2 2" xfId="6214"/>
    <cellStyle name="Vírgula 6 3 9 2 2 3" xfId="5293"/>
    <cellStyle name="Vírgula 6 3 9 2 3" xfId="3914"/>
    <cellStyle name="Vírgula 6 3 9 2 3 2" xfId="6031"/>
    <cellStyle name="Vírgula 6 3 9 2 4" xfId="5036"/>
    <cellStyle name="Vírgula 6 3 9 3" xfId="2349"/>
    <cellStyle name="Vírgula 6 3 9 3 2" xfId="2882"/>
    <cellStyle name="Vírgula 6 3 9 3 2 2" xfId="3659"/>
    <cellStyle name="Vírgula 6 3 9 3 2 2 2" xfId="4937"/>
    <cellStyle name="Vírgula 6 3 9 3 2 2 2 2" xfId="7037"/>
    <cellStyle name="Vírgula 6 3 9 3 2 2 3" xfId="5787"/>
    <cellStyle name="Vírgula 6 3 9 3 3" xfId="2807"/>
    <cellStyle name="Vírgula 6 3 9 3 3 2" xfId="3635"/>
    <cellStyle name="Vírgula 6 3 9 3 3 2 2" xfId="4913"/>
    <cellStyle name="Vírgula 6 3 9 3 3 2 2 2" xfId="7013"/>
    <cellStyle name="Vírgula 6 3 9 3 3 2 3" xfId="5763"/>
    <cellStyle name="Vírgula 6 3 9 3 4" xfId="2660"/>
    <cellStyle name="Vírgula 6 3 9 3 4 2" xfId="3615"/>
    <cellStyle name="Vírgula 6 3 9 3 4 2 2" xfId="4893"/>
    <cellStyle name="Vírgula 6 3 9 3 4 2 2 2" xfId="6993"/>
    <cellStyle name="Vírgula 6 3 9 3 4 2 3" xfId="5743"/>
    <cellStyle name="Vírgula 6 3 9 3 5" xfId="2593"/>
    <cellStyle name="Vírgula 6 3 9 3 5 2" xfId="3599"/>
    <cellStyle name="Vírgula 6 3 9 3 5 2 2" xfId="4877"/>
    <cellStyle name="Vírgula 6 3 9 3 5 2 2 2" xfId="6977"/>
    <cellStyle name="Vírgula 6 3 9 3 5 2 3" xfId="5727"/>
    <cellStyle name="Vírgula 6 3 9 3 6" xfId="3478"/>
    <cellStyle name="Vírgula 6 3 9 3 6 2" xfId="4808"/>
    <cellStyle name="Vírgula 6 3 9 3 6 2 2" xfId="6908"/>
    <cellStyle name="Vírgula 6 3 9 3 6 3" xfId="5606"/>
    <cellStyle name="Vírgula 6 3 9 3 7" xfId="4365"/>
    <cellStyle name="Vírgula 6 3 9 3 7 2" xfId="6469"/>
    <cellStyle name="Vírgula 6 4" xfId="881"/>
    <cellStyle name="Vírgula 6 4 2" xfId="2350"/>
    <cellStyle name="Vírgula 6 4 2 2" xfId="3479"/>
    <cellStyle name="Vírgula 6 4 2 2 2" xfId="4809"/>
    <cellStyle name="Vírgula 6 4 2 2 2 2" xfId="6909"/>
    <cellStyle name="Vírgula 6 4 2 2 3" xfId="5607"/>
    <cellStyle name="Vírgula 6 4 2 3" xfId="4465"/>
    <cellStyle name="Vírgula 6 4 2 3 2" xfId="6565"/>
    <cellStyle name="Vírgula 6 4 3" xfId="3166"/>
    <cellStyle name="Vírgula 6 4 3 2" xfId="3981"/>
    <cellStyle name="Vírgula 6 4 3 2 2" xfId="6097"/>
    <cellStyle name="Vírgula 6 4 3 3" xfId="5294"/>
    <cellStyle name="Vírgula 6 4 4" xfId="3915"/>
    <cellStyle name="Vírgula 6 4 4 2" xfId="6032"/>
    <cellStyle name="Vírgula 6 4 5" xfId="5037"/>
    <cellStyle name="Vírgula 6 5" xfId="2351"/>
    <cellStyle name="Vírgula 6 5 2" xfId="3480"/>
    <cellStyle name="Vírgula 6 5 2 2" xfId="4810"/>
    <cellStyle name="Vírgula 6 5 2 2 2" xfId="6910"/>
    <cellStyle name="Vírgula 6 5 2 3" xfId="5608"/>
    <cellStyle name="Vírgula 6 5 3" xfId="4057"/>
    <cellStyle name="Vírgula 6 5 3 2" xfId="6166"/>
    <cellStyle name="Vírgula 6 6" xfId="2352"/>
    <cellStyle name="Vírgula 6 6 2" xfId="3481"/>
    <cellStyle name="Vírgula 6 6 2 2" xfId="4811"/>
    <cellStyle name="Vírgula 6 6 2 2 2" xfId="6911"/>
    <cellStyle name="Vírgula 6 6 2 3" xfId="5609"/>
    <cellStyle name="Vírgula 6 6 3" xfId="3973"/>
    <cellStyle name="Vírgula 6 6 3 2" xfId="6089"/>
    <cellStyle name="Vírgula 6 7" xfId="2353"/>
    <cellStyle name="Vírgula 6 7 2" xfId="3482"/>
    <cellStyle name="Vírgula 6 7 2 2" xfId="4812"/>
    <cellStyle name="Vírgula 6 7 2 2 2" xfId="6912"/>
    <cellStyle name="Vírgula 6 7 2 3" xfId="5610"/>
    <cellStyle name="Vírgula 6 7 3" xfId="4142"/>
    <cellStyle name="Vírgula 6 7 3 2" xfId="6250"/>
    <cellStyle name="Vírgula 6 8" xfId="2354"/>
    <cellStyle name="Vírgula 6 8 2" xfId="3483"/>
    <cellStyle name="Vírgula 6 8 2 2" xfId="4813"/>
    <cellStyle name="Vírgula 6 8 2 2 2" xfId="6913"/>
    <cellStyle name="Vírgula 6 8 2 3" xfId="5611"/>
    <cellStyle name="Vírgula 6 8 3" xfId="3871"/>
    <cellStyle name="Vírgula 6 8 3 2" xfId="5992"/>
    <cellStyle name="Vírgula 6 9" xfId="2355"/>
    <cellStyle name="Vírgula 6 9 2" xfId="3484"/>
    <cellStyle name="Vírgula 6 9 2 2" xfId="4814"/>
    <cellStyle name="Vírgula 6 9 2 2 2" xfId="6914"/>
    <cellStyle name="Vírgula 6 9 2 3" xfId="5612"/>
    <cellStyle name="Vírgula 6 9 3" xfId="3986"/>
    <cellStyle name="Vírgula 6 9 3 2" xfId="6102"/>
    <cellStyle name="Vírgula 7" xfId="68"/>
    <cellStyle name="Vírgula 7 10" xfId="2357"/>
    <cellStyle name="Vírgula 7 10 2" xfId="2358"/>
    <cellStyle name="Vírgula 7 10 2 2" xfId="3487"/>
    <cellStyle name="Vírgula 7 10 2 2 2" xfId="4088"/>
    <cellStyle name="Vírgula 7 10 2 2 2 2" xfId="6196"/>
    <cellStyle name="Vírgula 7 10 2 2 3" xfId="5615"/>
    <cellStyle name="Vírgula 7 10 2 3" xfId="4257"/>
    <cellStyle name="Vírgula 7 10 2 3 2" xfId="6361"/>
    <cellStyle name="Vírgula 7 10 2 4" xfId="5091"/>
    <cellStyle name="Vírgula 7 10 3" xfId="3486"/>
    <cellStyle name="Vírgula 7 10 3 2" xfId="4096"/>
    <cellStyle name="Vírgula 7 10 3 2 2" xfId="6204"/>
    <cellStyle name="Vírgula 7 10 3 3" xfId="5614"/>
    <cellStyle name="Vírgula 7 10 4" xfId="4256"/>
    <cellStyle name="Vírgula 7 10 4 2" xfId="6360"/>
    <cellStyle name="Vírgula 7 10 5" xfId="5090"/>
    <cellStyle name="Vírgula 7 11" xfId="2359"/>
    <cellStyle name="Vírgula 7 11 2" xfId="2360"/>
    <cellStyle name="Vírgula 7 11 2 2" xfId="3489"/>
    <cellStyle name="Vírgula 7 11 2 2 2" xfId="4817"/>
    <cellStyle name="Vírgula 7 11 2 2 2 2" xfId="6917"/>
    <cellStyle name="Vírgula 7 11 2 2 3" xfId="5617"/>
    <cellStyle name="Vírgula 7 11 2 3" xfId="3699"/>
    <cellStyle name="Vírgula 7 11 2 3 2" xfId="5827"/>
    <cellStyle name="Vírgula 7 11 3" xfId="2809"/>
    <cellStyle name="Vírgula 7 11 3 2" xfId="3637"/>
    <cellStyle name="Vírgula 7 11 3 2 2" xfId="4915"/>
    <cellStyle name="Vírgula 7 11 3 2 2 2" xfId="7015"/>
    <cellStyle name="Vírgula 7 11 3 2 3" xfId="5765"/>
    <cellStyle name="Vírgula 7 11 4" xfId="3488"/>
    <cellStyle name="Vírgula 7 11 4 2" xfId="4816"/>
    <cellStyle name="Vírgula 7 11 4 2 2" xfId="6916"/>
    <cellStyle name="Vírgula 7 11 4 3" xfId="5616"/>
    <cellStyle name="Vírgula 7 11 5" xfId="4151"/>
    <cellStyle name="Vírgula 7 11 5 2" xfId="6259"/>
    <cellStyle name="Vírgula 7 12" xfId="2361"/>
    <cellStyle name="Vírgula 7 12 2" xfId="2362"/>
    <cellStyle name="Vírgula 7 12 2 2" xfId="3491"/>
    <cellStyle name="Vírgula 7 12 2 2 2" xfId="3734"/>
    <cellStyle name="Vírgula 7 12 2 2 2 2" xfId="5859"/>
    <cellStyle name="Vírgula 7 12 2 2 3" xfId="5619"/>
    <cellStyle name="Vírgula 7 12 2 3" xfId="4259"/>
    <cellStyle name="Vírgula 7 12 2 3 2" xfId="6363"/>
    <cellStyle name="Vírgula 7 12 2 4" xfId="5093"/>
    <cellStyle name="Vírgula 7 12 3" xfId="3490"/>
    <cellStyle name="Vírgula 7 12 3 2" xfId="4187"/>
    <cellStyle name="Vírgula 7 12 3 2 2" xfId="6293"/>
    <cellStyle name="Vírgula 7 12 3 3" xfId="5618"/>
    <cellStyle name="Vírgula 7 12 4" xfId="4258"/>
    <cellStyle name="Vírgula 7 12 4 2" xfId="6362"/>
    <cellStyle name="Vírgula 7 12 5" xfId="5092"/>
    <cellStyle name="Vírgula 7 13" xfId="2363"/>
    <cellStyle name="Vírgula 7 13 2" xfId="2364"/>
    <cellStyle name="Vírgula 7 13 2 2" xfId="3493"/>
    <cellStyle name="Vírgula 7 13 2 2 2" xfId="4819"/>
    <cellStyle name="Vírgula 7 13 2 2 2 2" xfId="6919"/>
    <cellStyle name="Vírgula 7 13 2 2 3" xfId="5621"/>
    <cellStyle name="Vírgula 7 13 2 3" xfId="4330"/>
    <cellStyle name="Vírgula 7 13 2 3 2" xfId="6434"/>
    <cellStyle name="Vírgula 7 13 3" xfId="3492"/>
    <cellStyle name="Vírgula 7 13 3 2" xfId="4818"/>
    <cellStyle name="Vírgula 7 13 3 2 2" xfId="6918"/>
    <cellStyle name="Vírgula 7 13 3 3" xfId="5620"/>
    <cellStyle name="Vírgula 7 13 4" xfId="4154"/>
    <cellStyle name="Vírgula 7 13 4 2" xfId="6262"/>
    <cellStyle name="Vírgula 7 14" xfId="2365"/>
    <cellStyle name="Vírgula 7 14 2" xfId="2273"/>
    <cellStyle name="Vírgula 7 14 2 2" xfId="3402"/>
    <cellStyle name="Vírgula 7 14 2 2 2" xfId="4732"/>
    <cellStyle name="Vírgula 7 14 2 2 2 2" xfId="6832"/>
    <cellStyle name="Vírgula 7 14 2 2 3" xfId="5530"/>
    <cellStyle name="Vírgula 7 14 2 3" xfId="4341"/>
    <cellStyle name="Vírgula 7 14 2 3 2" xfId="6445"/>
    <cellStyle name="Vírgula 7 14 3" xfId="2810"/>
    <cellStyle name="Vírgula 7 14 3 2" xfId="3638"/>
    <cellStyle name="Vírgula 7 14 3 2 2" xfId="4916"/>
    <cellStyle name="Vírgula 7 14 3 2 2 2" xfId="7016"/>
    <cellStyle name="Vírgula 7 14 3 2 3" xfId="5766"/>
    <cellStyle name="Vírgula 7 14 4" xfId="3494"/>
    <cellStyle name="Vírgula 7 14 4 2" xfId="4820"/>
    <cellStyle name="Vírgula 7 14 4 2 2" xfId="6920"/>
    <cellStyle name="Vírgula 7 14 4 3" xfId="5622"/>
    <cellStyle name="Vírgula 7 14 5" xfId="4369"/>
    <cellStyle name="Vírgula 7 14 5 2" xfId="6473"/>
    <cellStyle name="Vírgula 7 15" xfId="2366"/>
    <cellStyle name="Vírgula 7 15 2" xfId="2367"/>
    <cellStyle name="Vírgula 7 15 2 2" xfId="3496"/>
    <cellStyle name="Vírgula 7 15 2 2 2" xfId="4042"/>
    <cellStyle name="Vírgula 7 15 2 2 2 2" xfId="6151"/>
    <cellStyle name="Vírgula 7 15 2 2 3" xfId="5624"/>
    <cellStyle name="Vírgula 7 15 2 3" xfId="4263"/>
    <cellStyle name="Vírgula 7 15 2 3 2" xfId="6367"/>
    <cellStyle name="Vírgula 7 15 2 4" xfId="5095"/>
    <cellStyle name="Vírgula 7 15 3" xfId="3495"/>
    <cellStyle name="Vírgula 7 15 3 2" xfId="4468"/>
    <cellStyle name="Vírgula 7 15 3 2 2" xfId="6568"/>
    <cellStyle name="Vírgula 7 15 3 3" xfId="5623"/>
    <cellStyle name="Vírgula 7 15 4" xfId="4262"/>
    <cellStyle name="Vírgula 7 15 4 2" xfId="6366"/>
    <cellStyle name="Vírgula 7 15 5" xfId="5094"/>
    <cellStyle name="Vírgula 7 16" xfId="2368"/>
    <cellStyle name="Vírgula 7 16 2" xfId="2369"/>
    <cellStyle name="Vírgula 7 16 2 2" xfId="3498"/>
    <cellStyle name="Vírgula 7 16 2 2 2" xfId="4482"/>
    <cellStyle name="Vírgula 7 16 2 2 2 2" xfId="6582"/>
    <cellStyle name="Vírgula 7 16 2 2 3" xfId="5626"/>
    <cellStyle name="Vírgula 7 16 2 3" xfId="4265"/>
    <cellStyle name="Vírgula 7 16 2 3 2" xfId="6369"/>
    <cellStyle name="Vírgula 7 16 2 4" xfId="5097"/>
    <cellStyle name="Vírgula 7 16 3" xfId="3497"/>
    <cellStyle name="Vírgula 7 16 3 2" xfId="4374"/>
    <cellStyle name="Vírgula 7 16 3 2 2" xfId="6478"/>
    <cellStyle name="Vírgula 7 16 3 3" xfId="5625"/>
    <cellStyle name="Vírgula 7 16 4" xfId="4264"/>
    <cellStyle name="Vírgula 7 16 4 2" xfId="6368"/>
    <cellStyle name="Vírgula 7 16 5" xfId="5096"/>
    <cellStyle name="Vírgula 7 17" xfId="2370"/>
    <cellStyle name="Vírgula 7 17 2" xfId="2302"/>
    <cellStyle name="Vírgula 7 17 2 2" xfId="3431"/>
    <cellStyle name="Vírgula 7 17 2 2 2" xfId="4761"/>
    <cellStyle name="Vírgula 7 17 2 2 2 2" xfId="6861"/>
    <cellStyle name="Vírgula 7 17 2 2 3" xfId="5559"/>
    <cellStyle name="Vírgula 7 17 2 3" xfId="4480"/>
    <cellStyle name="Vírgula 7 17 2 3 2" xfId="6580"/>
    <cellStyle name="Vírgula 7 17 3" xfId="2811"/>
    <cellStyle name="Vírgula 7 17 3 2" xfId="3639"/>
    <cellStyle name="Vírgula 7 17 3 2 2" xfId="4917"/>
    <cellStyle name="Vírgula 7 17 3 2 2 2" xfId="7017"/>
    <cellStyle name="Vírgula 7 17 3 2 3" xfId="5767"/>
    <cellStyle name="Vírgula 7 17 4" xfId="3499"/>
    <cellStyle name="Vírgula 7 17 4 2" xfId="4821"/>
    <cellStyle name="Vírgula 7 17 4 2 2" xfId="6921"/>
    <cellStyle name="Vírgula 7 17 4 3" xfId="5627"/>
    <cellStyle name="Vírgula 7 17 5" xfId="3741"/>
    <cellStyle name="Vírgula 7 17 5 2" xfId="5865"/>
    <cellStyle name="Vírgula 7 18" xfId="2371"/>
    <cellStyle name="Vírgula 7 18 2" xfId="2372"/>
    <cellStyle name="Vírgula 7 18 2 2" xfId="3501"/>
    <cellStyle name="Vírgula 7 18 2 2 2" xfId="4236"/>
    <cellStyle name="Vírgula 7 18 2 2 2 2" xfId="6341"/>
    <cellStyle name="Vírgula 7 18 2 2 3" xfId="5629"/>
    <cellStyle name="Vírgula 7 18 2 3" xfId="4267"/>
    <cellStyle name="Vírgula 7 18 2 3 2" xfId="6371"/>
    <cellStyle name="Vírgula 7 18 2 4" xfId="5099"/>
    <cellStyle name="Vírgula 7 18 3" xfId="3500"/>
    <cellStyle name="Vírgula 7 18 3 2" xfId="4439"/>
    <cellStyle name="Vírgula 7 18 3 2 2" xfId="6540"/>
    <cellStyle name="Vírgula 7 18 3 3" xfId="5628"/>
    <cellStyle name="Vírgula 7 18 4" xfId="4266"/>
    <cellStyle name="Vírgula 7 18 4 2" xfId="6370"/>
    <cellStyle name="Vírgula 7 18 5" xfId="5098"/>
    <cellStyle name="Vírgula 7 19" xfId="2373"/>
    <cellStyle name="Vírgula 7 19 2" xfId="2318"/>
    <cellStyle name="Vírgula 7 19 2 2" xfId="3447"/>
    <cellStyle name="Vírgula 7 19 2 2 2" xfId="4777"/>
    <cellStyle name="Vírgula 7 19 2 2 2 2" xfId="6877"/>
    <cellStyle name="Vírgula 7 19 2 2 3" xfId="5575"/>
    <cellStyle name="Vírgula 7 19 2 3" xfId="4100"/>
    <cellStyle name="Vírgula 7 19 2 3 2" xfId="6208"/>
    <cellStyle name="Vírgula 7 19 3" xfId="2812"/>
    <cellStyle name="Vírgula 7 19 3 2" xfId="3640"/>
    <cellStyle name="Vírgula 7 19 3 2 2" xfId="4918"/>
    <cellStyle name="Vírgula 7 19 3 2 2 2" xfId="7018"/>
    <cellStyle name="Vírgula 7 19 3 2 3" xfId="5768"/>
    <cellStyle name="Vírgula 7 19 4" xfId="3502"/>
    <cellStyle name="Vírgula 7 19 4 2" xfId="4822"/>
    <cellStyle name="Vírgula 7 19 4 2 2" xfId="6922"/>
    <cellStyle name="Vírgula 7 19 4 3" xfId="5630"/>
    <cellStyle name="Vírgula 7 19 5" xfId="3969"/>
    <cellStyle name="Vírgula 7 19 5 2" xfId="6085"/>
    <cellStyle name="Vírgula 7 2" xfId="122"/>
    <cellStyle name="Vírgula 7 2 10" xfId="2374"/>
    <cellStyle name="Vírgula 7 2 10 2" xfId="2375"/>
    <cellStyle name="Vírgula 7 2 10 2 2" xfId="3504"/>
    <cellStyle name="Vírgula 7 2 10 2 2 2" xfId="4345"/>
    <cellStyle name="Vírgula 7 2 10 2 2 2 2" xfId="6449"/>
    <cellStyle name="Vírgula 7 2 10 2 2 3" xfId="5632"/>
    <cellStyle name="Vírgula 7 2 10 2 3" xfId="4269"/>
    <cellStyle name="Vírgula 7 2 10 2 3 2" xfId="6373"/>
    <cellStyle name="Vírgula 7 2 10 2 4" xfId="5101"/>
    <cellStyle name="Vírgula 7 2 10 3" xfId="3503"/>
    <cellStyle name="Vírgula 7 2 10 3 2" xfId="3868"/>
    <cellStyle name="Vírgula 7 2 10 3 2 2" xfId="5989"/>
    <cellStyle name="Vírgula 7 2 10 3 3" xfId="5631"/>
    <cellStyle name="Vírgula 7 2 10 4" xfId="4268"/>
    <cellStyle name="Vírgula 7 2 10 4 2" xfId="6372"/>
    <cellStyle name="Vírgula 7 2 10 5" xfId="5100"/>
    <cellStyle name="Vírgula 7 2 11" xfId="2376"/>
    <cellStyle name="Vírgula 7 2 11 2" xfId="2377"/>
    <cellStyle name="Vírgula 7 2 11 2 2" xfId="3506"/>
    <cellStyle name="Vírgula 7 2 11 2 2 2" xfId="4150"/>
    <cellStyle name="Vírgula 7 2 11 2 2 2 2" xfId="6258"/>
    <cellStyle name="Vírgula 7 2 11 2 2 3" xfId="5634"/>
    <cellStyle name="Vírgula 7 2 11 2 3" xfId="4271"/>
    <cellStyle name="Vírgula 7 2 11 2 3 2" xfId="6375"/>
    <cellStyle name="Vírgula 7 2 11 2 4" xfId="5103"/>
    <cellStyle name="Vírgula 7 2 11 3" xfId="3505"/>
    <cellStyle name="Vírgula 7 2 11 3 2" xfId="4326"/>
    <cellStyle name="Vírgula 7 2 11 3 2 2" xfId="6430"/>
    <cellStyle name="Vírgula 7 2 11 3 3" xfId="5633"/>
    <cellStyle name="Vírgula 7 2 11 4" xfId="4270"/>
    <cellStyle name="Vírgula 7 2 11 4 2" xfId="6374"/>
    <cellStyle name="Vírgula 7 2 11 5" xfId="5102"/>
    <cellStyle name="Vírgula 7 2 12" xfId="2378"/>
    <cellStyle name="Vírgula 7 2 12 2" xfId="3507"/>
    <cellStyle name="Vírgula 7 2 12 2 2" xfId="4334"/>
    <cellStyle name="Vírgula 7 2 12 2 2 2" xfId="6438"/>
    <cellStyle name="Vírgula 7 2 12 2 3" xfId="5635"/>
    <cellStyle name="Vírgula 7 2 12 3" xfId="4272"/>
    <cellStyle name="Vírgula 7 2 12 3 2" xfId="6376"/>
    <cellStyle name="Vírgula 7 2 12 4" xfId="5104"/>
    <cellStyle name="Vírgula 7 2 13" xfId="2379"/>
    <cellStyle name="Vírgula 7 2 13 2" xfId="2380"/>
    <cellStyle name="Vírgula 7 2 13 2 2" xfId="3509"/>
    <cellStyle name="Vírgula 7 2 13 2 2 2" xfId="3789"/>
    <cellStyle name="Vírgula 7 2 13 2 2 2 2" xfId="5911"/>
    <cellStyle name="Vírgula 7 2 13 2 2 3" xfId="5637"/>
    <cellStyle name="Vírgula 7 2 13 2 3" xfId="4274"/>
    <cellStyle name="Vírgula 7 2 13 2 3 2" xfId="6378"/>
    <cellStyle name="Vírgula 7 2 13 2 4" xfId="5106"/>
    <cellStyle name="Vírgula 7 2 13 3" xfId="3508"/>
    <cellStyle name="Vírgula 7 2 13 3 2" xfId="4245"/>
    <cellStyle name="Vírgula 7 2 13 3 2 2" xfId="6349"/>
    <cellStyle name="Vírgula 7 2 13 3 3" xfId="5636"/>
    <cellStyle name="Vírgula 7 2 13 4" xfId="4273"/>
    <cellStyle name="Vírgula 7 2 13 4 2" xfId="6377"/>
    <cellStyle name="Vírgula 7 2 13 5" xfId="5105"/>
    <cellStyle name="Vírgula 7 2 14" xfId="2381"/>
    <cellStyle name="Vírgula 7 2 14 2" xfId="3510"/>
    <cellStyle name="Vírgula 7 2 14 2 2" xfId="3739"/>
    <cellStyle name="Vírgula 7 2 14 2 2 2" xfId="5863"/>
    <cellStyle name="Vírgula 7 2 14 2 3" xfId="5638"/>
    <cellStyle name="Vírgula 7 2 14 3" xfId="4275"/>
    <cellStyle name="Vírgula 7 2 14 3 2" xfId="6379"/>
    <cellStyle name="Vírgula 7 2 14 4" xfId="5107"/>
    <cellStyle name="Vírgula 7 2 15" xfId="3042"/>
    <cellStyle name="Vírgula 7 2 15 2" xfId="4322"/>
    <cellStyle name="Vírgula 7 2 15 2 2" xfId="6426"/>
    <cellStyle name="Vírgula 7 2 15 3" xfId="5170"/>
    <cellStyle name="Vírgula 7 2 16" xfId="4325"/>
    <cellStyle name="Vírgula 7 2 16 2" xfId="6429"/>
    <cellStyle name="Vírgula 7 2 2" xfId="340"/>
    <cellStyle name="Vírgula 7 2 2 10" xfId="2383"/>
    <cellStyle name="Vírgula 7 2 2 10 2" xfId="3512"/>
    <cellStyle name="Vírgula 7 2 2 10 2 2" xfId="4824"/>
    <cellStyle name="Vírgula 7 2 2 10 2 2 2" xfId="6924"/>
    <cellStyle name="Vírgula 7 2 2 10 2 3" xfId="5640"/>
    <cellStyle name="Vírgula 7 2 2 10 3" xfId="4218"/>
    <cellStyle name="Vírgula 7 2 2 10 3 2" xfId="6324"/>
    <cellStyle name="Vírgula 7 2 2 11" xfId="2384"/>
    <cellStyle name="Vírgula 7 2 2 11 2" xfId="3513"/>
    <cellStyle name="Vírgula 7 2 2 11 2 2" xfId="3777"/>
    <cellStyle name="Vírgula 7 2 2 11 2 2 2" xfId="5899"/>
    <cellStyle name="Vírgula 7 2 2 11 2 3" xfId="5641"/>
    <cellStyle name="Vírgula 7 2 2 11 3" xfId="4277"/>
    <cellStyle name="Vírgula 7 2 2 11 3 2" xfId="6381"/>
    <cellStyle name="Vírgula 7 2 2 11 4" xfId="5108"/>
    <cellStyle name="Vírgula 7 2 2 12" xfId="2385"/>
    <cellStyle name="Vírgula 7 2 2 12 2" xfId="3514"/>
    <cellStyle name="Vírgula 7 2 2 12 2 2" xfId="4825"/>
    <cellStyle name="Vírgula 7 2 2 12 2 2 2" xfId="6925"/>
    <cellStyle name="Vírgula 7 2 2 12 2 3" xfId="5642"/>
    <cellStyle name="Vírgula 7 2 2 12 3" xfId="4176"/>
    <cellStyle name="Vírgula 7 2 2 12 3 2" xfId="6283"/>
    <cellStyle name="Vírgula 7 2 2 13" xfId="2382"/>
    <cellStyle name="Vírgula 7 2 2 13 2" xfId="3511"/>
    <cellStyle name="Vírgula 7 2 2 13 2 2" xfId="4823"/>
    <cellStyle name="Vírgula 7 2 2 13 2 2 2" xfId="6923"/>
    <cellStyle name="Vírgula 7 2 2 13 2 3" xfId="5639"/>
    <cellStyle name="Vírgula 7 2 2 13 3" xfId="3779"/>
    <cellStyle name="Vírgula 7 2 2 13 3 2" xfId="5901"/>
    <cellStyle name="Vírgula 7 2 2 14" xfId="3047"/>
    <cellStyle name="Vírgula 7 2 2 14 2" xfId="4188"/>
    <cellStyle name="Vírgula 7 2 2 14 2 2" xfId="6294"/>
    <cellStyle name="Vírgula 7 2 2 14 3" xfId="5175"/>
    <cellStyle name="Vírgula 7 2 2 15" xfId="3751"/>
    <cellStyle name="Vírgula 7 2 2 15 2" xfId="5875"/>
    <cellStyle name="Vírgula 7 2 2 16" xfId="4970"/>
    <cellStyle name="Vírgula 7 2 2 2" xfId="882"/>
    <cellStyle name="Vírgula 7 2 2 2 2" xfId="2386"/>
    <cellStyle name="Vírgula 7 2 2 2 2 2" xfId="3515"/>
    <cellStyle name="Vírgula 7 2 2 2 2 2 2" xfId="4826"/>
    <cellStyle name="Vírgula 7 2 2 2 2 2 2 2" xfId="6926"/>
    <cellStyle name="Vírgula 7 2 2 2 2 2 3" xfId="5643"/>
    <cellStyle name="Vírgula 7 2 2 2 2 3" xfId="3731"/>
    <cellStyle name="Vírgula 7 2 2 2 2 3 2" xfId="5856"/>
    <cellStyle name="Vírgula 7 2 2 2 3" xfId="3167"/>
    <cellStyle name="Vírgula 7 2 2 2 3 2" xfId="3785"/>
    <cellStyle name="Vírgula 7 2 2 2 3 2 2" xfId="5907"/>
    <cellStyle name="Vírgula 7 2 2 2 3 3" xfId="5295"/>
    <cellStyle name="Vírgula 7 2 2 2 4" xfId="3916"/>
    <cellStyle name="Vírgula 7 2 2 2 4 2" xfId="6033"/>
    <cellStyle name="Vírgula 7 2 2 2 5" xfId="5038"/>
    <cellStyle name="Vírgula 7 2 2 3" xfId="1083"/>
    <cellStyle name="Vírgula 7 2 2 3 2" xfId="2387"/>
    <cellStyle name="Vírgula 7 2 2 3 2 2" xfId="3516"/>
    <cellStyle name="Vírgula 7 2 2 3 2 2 2" xfId="4827"/>
    <cellStyle name="Vírgula 7 2 2 3 2 2 2 2" xfId="6927"/>
    <cellStyle name="Vírgula 7 2 2 3 2 2 3" xfId="5644"/>
    <cellStyle name="Vírgula 7 2 2 3 2 3" xfId="4420"/>
    <cellStyle name="Vírgula 7 2 2 3 2 3 2" xfId="6523"/>
    <cellStyle name="Vírgula 7 2 2 3 3" xfId="3215"/>
    <cellStyle name="Vírgula 7 2 2 3 3 2" xfId="4418"/>
    <cellStyle name="Vírgula 7 2 2 3 3 2 2" xfId="6521"/>
    <cellStyle name="Vírgula 7 2 2 3 3 3" xfId="5343"/>
    <cellStyle name="Vírgula 7 2 2 3 4" xfId="3992"/>
    <cellStyle name="Vírgula 7 2 2 3 4 2" xfId="6108"/>
    <cellStyle name="Vírgula 7 2 2 3 5" xfId="5080"/>
    <cellStyle name="Vírgula 7 2 2 4" xfId="2388"/>
    <cellStyle name="Vírgula 7 2 2 4 2" xfId="3517"/>
    <cellStyle name="Vírgula 7 2 2 4 2 2" xfId="4828"/>
    <cellStyle name="Vírgula 7 2 2 4 2 2 2" xfId="6928"/>
    <cellStyle name="Vírgula 7 2 2 4 2 3" xfId="5645"/>
    <cellStyle name="Vírgula 7 2 2 4 3" xfId="4219"/>
    <cellStyle name="Vírgula 7 2 2 4 3 2" xfId="6325"/>
    <cellStyle name="Vírgula 7 2 2 5" xfId="2389"/>
    <cellStyle name="Vírgula 7 2 2 5 2" xfId="3518"/>
    <cellStyle name="Vírgula 7 2 2 5 2 2" xfId="4829"/>
    <cellStyle name="Vírgula 7 2 2 5 2 2 2" xfId="6929"/>
    <cellStyle name="Vírgula 7 2 2 5 2 3" xfId="5646"/>
    <cellStyle name="Vírgula 7 2 2 5 3" xfId="4168"/>
    <cellStyle name="Vírgula 7 2 2 5 3 2" xfId="6275"/>
    <cellStyle name="Vírgula 7 2 2 6" xfId="2390"/>
    <cellStyle name="Vírgula 7 2 2 6 2" xfId="3519"/>
    <cellStyle name="Vírgula 7 2 2 6 2 2" xfId="4830"/>
    <cellStyle name="Vírgula 7 2 2 6 2 2 2" xfId="6930"/>
    <cellStyle name="Vírgula 7 2 2 6 2 3" xfId="5647"/>
    <cellStyle name="Vírgula 7 2 2 6 3" xfId="4370"/>
    <cellStyle name="Vírgula 7 2 2 6 3 2" xfId="6474"/>
    <cellStyle name="Vírgula 7 2 2 7" xfId="2391"/>
    <cellStyle name="Vírgula 7 2 2 7 2" xfId="3520"/>
    <cellStyle name="Vírgula 7 2 2 7 2 2" xfId="4831"/>
    <cellStyle name="Vírgula 7 2 2 7 2 2 2" xfId="6931"/>
    <cellStyle name="Vírgula 7 2 2 7 2 3" xfId="5648"/>
    <cellStyle name="Vírgula 7 2 2 7 3" xfId="4381"/>
    <cellStyle name="Vírgula 7 2 2 7 3 2" xfId="6485"/>
    <cellStyle name="Vírgula 7 2 2 8" xfId="2392"/>
    <cellStyle name="Vírgula 7 2 2 8 2" xfId="3521"/>
    <cellStyle name="Vírgula 7 2 2 8 2 2" xfId="4832"/>
    <cellStyle name="Vírgula 7 2 2 8 2 2 2" xfId="6932"/>
    <cellStyle name="Vírgula 7 2 2 8 2 3" xfId="5649"/>
    <cellStyle name="Vírgula 7 2 2 8 3" xfId="3788"/>
    <cellStyle name="Vírgula 7 2 2 8 3 2" xfId="5910"/>
    <cellStyle name="Vírgula 7 2 2 9" xfId="2393"/>
    <cellStyle name="Vírgula 7 2 2 9 2" xfId="3522"/>
    <cellStyle name="Vírgula 7 2 2 9 2 2" xfId="4833"/>
    <cellStyle name="Vírgula 7 2 2 9 2 2 2" xfId="6933"/>
    <cellStyle name="Vírgula 7 2 2 9 2 3" xfId="5650"/>
    <cellStyle name="Vírgula 7 2 2 9 3" xfId="4012"/>
    <cellStyle name="Vírgula 7 2 2 9 3 2" xfId="6124"/>
    <cellStyle name="Vírgula 7 2 3" xfId="452"/>
    <cellStyle name="Vírgula 7 2 3 10" xfId="2394"/>
    <cellStyle name="Vírgula 7 2 3 10 2" xfId="3523"/>
    <cellStyle name="Vírgula 7 2 3 10 2 2" xfId="4441"/>
    <cellStyle name="Vírgula 7 2 3 10 2 2 2" xfId="6542"/>
    <cellStyle name="Vírgula 7 2 3 10 2 3" xfId="5651"/>
    <cellStyle name="Vírgula 7 2 3 10 3" xfId="4279"/>
    <cellStyle name="Vírgula 7 2 3 10 3 2" xfId="6383"/>
    <cellStyle name="Vírgula 7 2 3 10 4" xfId="5109"/>
    <cellStyle name="Vírgula 7 2 3 11" xfId="2395"/>
    <cellStyle name="Vírgula 7 2 3 11 2" xfId="2396"/>
    <cellStyle name="Vírgula 7 2 3 11 2 2" xfId="3525"/>
    <cellStyle name="Vírgula 7 2 3 11 2 2 2" xfId="4384"/>
    <cellStyle name="Vírgula 7 2 3 11 2 2 2 2" xfId="6488"/>
    <cellStyle name="Vírgula 7 2 3 11 2 2 3" xfId="5653"/>
    <cellStyle name="Vírgula 7 2 3 11 2 3" xfId="4281"/>
    <cellStyle name="Vírgula 7 2 3 11 2 3 2" xfId="6385"/>
    <cellStyle name="Vírgula 7 2 3 11 2 4" xfId="5111"/>
    <cellStyle name="Vírgula 7 2 3 11 3" xfId="3524"/>
    <cellStyle name="Vírgula 7 2 3 11 3 2" xfId="4046"/>
    <cellStyle name="Vírgula 7 2 3 11 3 2 2" xfId="6155"/>
    <cellStyle name="Vírgula 7 2 3 11 3 3" xfId="5652"/>
    <cellStyle name="Vírgula 7 2 3 11 4" xfId="4280"/>
    <cellStyle name="Vírgula 7 2 3 11 4 2" xfId="6384"/>
    <cellStyle name="Vírgula 7 2 3 11 5" xfId="5110"/>
    <cellStyle name="Vírgula 7 2 3 12" xfId="2397"/>
    <cellStyle name="Vírgula 7 2 3 12 2" xfId="3526"/>
    <cellStyle name="Vírgula 7 2 3 12 2 2" xfId="4331"/>
    <cellStyle name="Vírgula 7 2 3 12 2 2 2" xfId="6435"/>
    <cellStyle name="Vírgula 7 2 3 12 2 3" xfId="5654"/>
    <cellStyle name="Vírgula 7 2 3 12 3" xfId="4282"/>
    <cellStyle name="Vírgula 7 2 3 12 3 2" xfId="6386"/>
    <cellStyle name="Vírgula 7 2 3 12 4" xfId="5112"/>
    <cellStyle name="Vírgula 7 2 3 13" xfId="2398"/>
    <cellStyle name="Vírgula 7 2 3 13 2" xfId="3527"/>
    <cellStyle name="Vírgula 7 2 3 13 2 2" xfId="3733"/>
    <cellStyle name="Vírgula 7 2 3 13 2 2 2" xfId="5858"/>
    <cellStyle name="Vírgula 7 2 3 13 2 3" xfId="5655"/>
    <cellStyle name="Vírgula 7 2 3 13 3" xfId="4283"/>
    <cellStyle name="Vírgula 7 2 3 13 3 2" xfId="6387"/>
    <cellStyle name="Vírgula 7 2 3 13 4" xfId="5113"/>
    <cellStyle name="Vírgula 7 2 3 14" xfId="3052"/>
    <cellStyle name="Vírgula 7 2 3 14 2" xfId="3978"/>
    <cellStyle name="Vírgula 7 2 3 14 2 2" xfId="6094"/>
    <cellStyle name="Vírgula 7 2 3 14 3" xfId="5180"/>
    <cellStyle name="Vírgula 7 2 3 15" xfId="3769"/>
    <cellStyle name="Vírgula 7 2 3 15 2" xfId="5893"/>
    <cellStyle name="Vírgula 7 2 3 16" xfId="4973"/>
    <cellStyle name="Vírgula 7 2 3 2" xfId="599"/>
    <cellStyle name="Vírgula 7 2 3 2 2" xfId="883"/>
    <cellStyle name="Vírgula 7 2 3 2 2 2" xfId="3168"/>
    <cellStyle name="Vírgula 7 2 3 2 2 2 2" xfId="4339"/>
    <cellStyle name="Vírgula 7 2 3 2 2 2 2 2" xfId="6443"/>
    <cellStyle name="Vírgula 7 2 3 2 2 2 3" xfId="5296"/>
    <cellStyle name="Vírgula 7 2 3 2 2 3" xfId="3917"/>
    <cellStyle name="Vírgula 7 2 3 2 2 3 2" xfId="6034"/>
    <cellStyle name="Vírgula 7 2 3 2 2 4" xfId="5039"/>
    <cellStyle name="Vírgula 7 2 3 2 3" xfId="3065"/>
    <cellStyle name="Vírgula 7 2 3 2 3 2" xfId="4320"/>
    <cellStyle name="Vírgula 7 2 3 2 3 2 2" xfId="6424"/>
    <cellStyle name="Vírgula 7 2 3 2 3 3" xfId="5193"/>
    <cellStyle name="Vírgula 7 2 3 2 4" xfId="3811"/>
    <cellStyle name="Vírgula 7 2 3 2 4 2" xfId="5933"/>
    <cellStyle name="Vírgula 7 2 3 2 5" xfId="4980"/>
    <cellStyle name="Vírgula 7 2 3 3" xfId="600"/>
    <cellStyle name="Vírgula 7 2 3 3 2" xfId="601"/>
    <cellStyle name="Vírgula 7 2 3 3 2 2" xfId="884"/>
    <cellStyle name="Vírgula 7 2 3 3 2 2 2" xfId="3169"/>
    <cellStyle name="Vírgula 7 2 3 3 2 2 2 2" xfId="4348"/>
    <cellStyle name="Vírgula 7 2 3 3 2 2 2 2 2" xfId="6452"/>
    <cellStyle name="Vírgula 7 2 3 3 2 2 2 3" xfId="5297"/>
    <cellStyle name="Vírgula 7 2 3 3 2 2 3" xfId="3918"/>
    <cellStyle name="Vírgula 7 2 3 3 2 2 3 2" xfId="6035"/>
    <cellStyle name="Vírgula 7 2 3 3 2 2 4" xfId="5040"/>
    <cellStyle name="Vírgula 7 2 3 3 2 3" xfId="3067"/>
    <cellStyle name="Vírgula 7 2 3 3 2 3 2" xfId="3743"/>
    <cellStyle name="Vírgula 7 2 3 3 2 3 2 2" xfId="5867"/>
    <cellStyle name="Vírgula 7 2 3 3 2 3 3" xfId="5195"/>
    <cellStyle name="Vírgula 7 2 3 3 2 4" xfId="3813"/>
    <cellStyle name="Vírgula 7 2 3 3 2 4 2" xfId="5935"/>
    <cellStyle name="Vírgula 7 2 3 3 2 5" xfId="4982"/>
    <cellStyle name="Vírgula 7 2 3 3 3" xfId="885"/>
    <cellStyle name="Vírgula 7 2 3 3 3 2" xfId="3170"/>
    <cellStyle name="Vírgula 7 2 3 3 3 2 2" xfId="3744"/>
    <cellStyle name="Vírgula 7 2 3 3 3 2 2 2" xfId="5868"/>
    <cellStyle name="Vírgula 7 2 3 3 3 2 3" xfId="5298"/>
    <cellStyle name="Vírgula 7 2 3 3 3 3" xfId="3919"/>
    <cellStyle name="Vírgula 7 2 3 3 3 3 2" xfId="6036"/>
    <cellStyle name="Vírgula 7 2 3 3 3 4" xfId="5041"/>
    <cellStyle name="Vírgula 7 2 3 3 4" xfId="3066"/>
    <cellStyle name="Vírgula 7 2 3 3 4 2" xfId="4481"/>
    <cellStyle name="Vírgula 7 2 3 3 4 2 2" xfId="6581"/>
    <cellStyle name="Vírgula 7 2 3 3 4 3" xfId="5194"/>
    <cellStyle name="Vírgula 7 2 3 3 5" xfId="3812"/>
    <cellStyle name="Vírgula 7 2 3 3 5 2" xfId="5934"/>
    <cellStyle name="Vírgula 7 2 3 3 6" xfId="4981"/>
    <cellStyle name="Vírgula 7 2 3 4" xfId="602"/>
    <cellStyle name="Vírgula 7 2 3 4 2" xfId="886"/>
    <cellStyle name="Vírgula 7 2 3 4 2 2" xfId="3171"/>
    <cellStyle name="Vírgula 7 2 3 4 2 2 2" xfId="4225"/>
    <cellStyle name="Vírgula 7 2 3 4 2 2 2 2" xfId="6331"/>
    <cellStyle name="Vírgula 7 2 3 4 2 2 3" xfId="5299"/>
    <cellStyle name="Vírgula 7 2 3 4 2 3" xfId="3920"/>
    <cellStyle name="Vírgula 7 2 3 4 2 3 2" xfId="6037"/>
    <cellStyle name="Vírgula 7 2 3 4 2 4" xfId="5042"/>
    <cellStyle name="Vírgula 7 2 3 4 3" xfId="3068"/>
    <cellStyle name="Vírgula 7 2 3 4 3 2" xfId="4379"/>
    <cellStyle name="Vírgula 7 2 3 4 3 2 2" xfId="6483"/>
    <cellStyle name="Vírgula 7 2 3 4 3 3" xfId="5196"/>
    <cellStyle name="Vírgula 7 2 3 4 4" xfId="3814"/>
    <cellStyle name="Vírgula 7 2 3 4 4 2" xfId="5936"/>
    <cellStyle name="Vírgula 7 2 3 4 5" xfId="4983"/>
    <cellStyle name="Vírgula 7 2 3 5" xfId="603"/>
    <cellStyle name="Vírgula 7 2 3 5 2" xfId="887"/>
    <cellStyle name="Vírgula 7 2 3 5 2 2" xfId="3172"/>
    <cellStyle name="Vírgula 7 2 3 5 2 2 2" xfId="4200"/>
    <cellStyle name="Vírgula 7 2 3 5 2 2 2 2" xfId="6306"/>
    <cellStyle name="Vírgula 7 2 3 5 2 2 3" xfId="5300"/>
    <cellStyle name="Vírgula 7 2 3 5 2 3" xfId="3921"/>
    <cellStyle name="Vírgula 7 2 3 5 2 3 2" xfId="6038"/>
    <cellStyle name="Vírgula 7 2 3 5 2 4" xfId="5043"/>
    <cellStyle name="Vírgula 7 2 3 5 3" xfId="3069"/>
    <cellStyle name="Vírgula 7 2 3 5 3 2" xfId="4396"/>
    <cellStyle name="Vírgula 7 2 3 5 3 2 2" xfId="6500"/>
    <cellStyle name="Vírgula 7 2 3 5 3 3" xfId="5197"/>
    <cellStyle name="Vírgula 7 2 3 5 4" xfId="3815"/>
    <cellStyle name="Vírgula 7 2 3 5 4 2" xfId="5937"/>
    <cellStyle name="Vírgula 7 2 3 5 5" xfId="4984"/>
    <cellStyle name="Vírgula 7 2 3 6" xfId="604"/>
    <cellStyle name="Vírgula 7 2 3 6 2" xfId="888"/>
    <cellStyle name="Vírgula 7 2 3 6 2 2" xfId="3173"/>
    <cellStyle name="Vírgula 7 2 3 6 2 2 2" xfId="4166"/>
    <cellStyle name="Vírgula 7 2 3 6 2 2 2 2" xfId="6273"/>
    <cellStyle name="Vírgula 7 2 3 6 2 2 3" xfId="5301"/>
    <cellStyle name="Vírgula 7 2 3 6 2 3" xfId="3922"/>
    <cellStyle name="Vírgula 7 2 3 6 2 3 2" xfId="6039"/>
    <cellStyle name="Vírgula 7 2 3 6 2 4" xfId="5044"/>
    <cellStyle name="Vírgula 7 2 3 6 3" xfId="3070"/>
    <cellStyle name="Vírgula 7 2 3 6 3 2" xfId="4456"/>
    <cellStyle name="Vírgula 7 2 3 6 3 2 2" xfId="6556"/>
    <cellStyle name="Vírgula 7 2 3 6 3 3" xfId="5198"/>
    <cellStyle name="Vírgula 7 2 3 6 4" xfId="3816"/>
    <cellStyle name="Vírgula 7 2 3 6 4 2" xfId="5938"/>
    <cellStyle name="Vírgula 7 2 3 6 5" xfId="4985"/>
    <cellStyle name="Vírgula 7 2 3 7" xfId="605"/>
    <cellStyle name="Vírgula 7 2 3 7 2" xfId="889"/>
    <cellStyle name="Vírgula 7 2 3 7 2 2" xfId="3174"/>
    <cellStyle name="Vírgula 7 2 3 7 2 2 2" xfId="4133"/>
    <cellStyle name="Vírgula 7 2 3 7 2 2 2 2" xfId="6241"/>
    <cellStyle name="Vírgula 7 2 3 7 2 2 3" xfId="5302"/>
    <cellStyle name="Vírgula 7 2 3 7 2 3" xfId="3923"/>
    <cellStyle name="Vírgula 7 2 3 7 2 3 2" xfId="6040"/>
    <cellStyle name="Vírgula 7 2 3 7 2 4" xfId="5045"/>
    <cellStyle name="Vírgula 7 2 3 7 3" xfId="3071"/>
    <cellStyle name="Vírgula 7 2 3 7 3 2" xfId="4194"/>
    <cellStyle name="Vírgula 7 2 3 7 3 2 2" xfId="6300"/>
    <cellStyle name="Vírgula 7 2 3 7 3 3" xfId="5199"/>
    <cellStyle name="Vírgula 7 2 3 7 4" xfId="3817"/>
    <cellStyle name="Vírgula 7 2 3 7 4 2" xfId="5939"/>
    <cellStyle name="Vírgula 7 2 3 7 5" xfId="4986"/>
    <cellStyle name="Vírgula 7 2 3 8" xfId="890"/>
    <cellStyle name="Vírgula 7 2 3 8 2" xfId="2400"/>
    <cellStyle name="Vírgula 7 2 3 8 2 2" xfId="3529"/>
    <cellStyle name="Vírgula 7 2 3 8 2 2 2" xfId="4364"/>
    <cellStyle name="Vírgula 7 2 3 8 2 2 2 2" xfId="6468"/>
    <cellStyle name="Vírgula 7 2 3 8 2 2 3" xfId="5657"/>
    <cellStyle name="Vírgula 7 2 3 8 2 3" xfId="4285"/>
    <cellStyle name="Vírgula 7 2 3 8 2 3 2" xfId="6389"/>
    <cellStyle name="Vírgula 7 2 3 8 2 4" xfId="5115"/>
    <cellStyle name="Vírgula 7 2 3 8 3" xfId="2399"/>
    <cellStyle name="Vírgula 7 2 3 8 3 2" xfId="3528"/>
    <cellStyle name="Vírgula 7 2 3 8 3 2 2" xfId="4406"/>
    <cellStyle name="Vírgula 7 2 3 8 3 2 2 2" xfId="6509"/>
    <cellStyle name="Vírgula 7 2 3 8 3 2 3" xfId="5656"/>
    <cellStyle name="Vírgula 7 2 3 8 3 3" xfId="4284"/>
    <cellStyle name="Vírgula 7 2 3 8 3 3 2" xfId="6388"/>
    <cellStyle name="Vírgula 7 2 3 8 3 4" xfId="5114"/>
    <cellStyle name="Vírgula 7 2 3 8 4" xfId="3175"/>
    <cellStyle name="Vírgula 7 2 3 8 4 2" xfId="4145"/>
    <cellStyle name="Vírgula 7 2 3 8 4 2 2" xfId="6253"/>
    <cellStyle name="Vírgula 7 2 3 8 4 3" xfId="5303"/>
    <cellStyle name="Vírgula 7 2 3 8 5" xfId="3924"/>
    <cellStyle name="Vírgula 7 2 3 8 5 2" xfId="6041"/>
    <cellStyle name="Vírgula 7 2 3 8 6" xfId="5046"/>
    <cellStyle name="Vírgula 7 2 3 9" xfId="2401"/>
    <cellStyle name="Vírgula 7 2 3 9 2" xfId="2402"/>
    <cellStyle name="Vírgula 7 2 3 9 2 2" xfId="3531"/>
    <cellStyle name="Vírgula 7 2 3 9 2 2 2" xfId="4208"/>
    <cellStyle name="Vírgula 7 2 3 9 2 2 2 2" xfId="6314"/>
    <cellStyle name="Vírgula 7 2 3 9 2 2 3" xfId="5659"/>
    <cellStyle name="Vírgula 7 2 3 9 2 3" xfId="4287"/>
    <cellStyle name="Vírgula 7 2 3 9 2 3 2" xfId="6391"/>
    <cellStyle name="Vírgula 7 2 3 9 2 4" xfId="5117"/>
    <cellStyle name="Vírgula 7 2 3 9 3" xfId="3530"/>
    <cellStyle name="Vírgula 7 2 3 9 3 2" xfId="3728"/>
    <cellStyle name="Vírgula 7 2 3 9 3 2 2" xfId="5853"/>
    <cellStyle name="Vírgula 7 2 3 9 3 3" xfId="5658"/>
    <cellStyle name="Vírgula 7 2 3 9 4" xfId="4286"/>
    <cellStyle name="Vírgula 7 2 3 9 4 2" xfId="6390"/>
    <cellStyle name="Vírgula 7 2 3 9 5" xfId="5116"/>
    <cellStyle name="Vírgula 7 2 4" xfId="453"/>
    <cellStyle name="Vírgula 7 2 4 2" xfId="606"/>
    <cellStyle name="Vírgula 7 2 4 2 2" xfId="891"/>
    <cellStyle name="Vírgula 7 2 4 2 2 2" xfId="3176"/>
    <cellStyle name="Vírgula 7 2 4 2 2 2 2" xfId="3738"/>
    <cellStyle name="Vírgula 7 2 4 2 2 2 2 2" xfId="5862"/>
    <cellStyle name="Vírgula 7 2 4 2 2 2 3" xfId="5304"/>
    <cellStyle name="Vírgula 7 2 4 2 2 3" xfId="3925"/>
    <cellStyle name="Vírgula 7 2 4 2 2 3 2" xfId="6042"/>
    <cellStyle name="Vírgula 7 2 4 2 2 4" xfId="5047"/>
    <cellStyle name="Vírgula 7 2 4 2 3" xfId="3072"/>
    <cellStyle name="Vírgula 7 2 4 2 3 2" xfId="4223"/>
    <cellStyle name="Vírgula 7 2 4 2 3 2 2" xfId="6329"/>
    <cellStyle name="Vírgula 7 2 4 2 3 3" xfId="5200"/>
    <cellStyle name="Vírgula 7 2 4 2 4" xfId="3818"/>
    <cellStyle name="Vírgula 7 2 4 2 4 2" xfId="5940"/>
    <cellStyle name="Vírgula 7 2 4 2 5" xfId="4987"/>
    <cellStyle name="Vírgula 7 2 4 3" xfId="892"/>
    <cellStyle name="Vírgula 7 2 4 3 2" xfId="3177"/>
    <cellStyle name="Vírgula 7 2 4 3 2 2" xfId="4363"/>
    <cellStyle name="Vírgula 7 2 4 3 2 2 2" xfId="6467"/>
    <cellStyle name="Vírgula 7 2 4 3 2 3" xfId="5305"/>
    <cellStyle name="Vírgula 7 2 4 3 3" xfId="3926"/>
    <cellStyle name="Vírgula 7 2 4 3 3 2" xfId="6043"/>
    <cellStyle name="Vírgula 7 2 4 3 4" xfId="5048"/>
    <cellStyle name="Vírgula 7 2 4 4" xfId="3053"/>
    <cellStyle name="Vírgula 7 2 4 4 2" xfId="4089"/>
    <cellStyle name="Vírgula 7 2 4 4 2 2" xfId="6197"/>
    <cellStyle name="Vírgula 7 2 4 4 3" xfId="5181"/>
    <cellStyle name="Vírgula 7 2 4 5" xfId="3770"/>
    <cellStyle name="Vírgula 7 2 4 5 2" xfId="5894"/>
    <cellStyle name="Vírgula 7 2 4 6" xfId="4974"/>
    <cellStyle name="Vírgula 7 2 5" xfId="454"/>
    <cellStyle name="Vírgula 7 2 5 2" xfId="893"/>
    <cellStyle name="Vírgula 7 2 5 2 2" xfId="2404"/>
    <cellStyle name="Vírgula 7 2 5 2 2 2" xfId="3533"/>
    <cellStyle name="Vírgula 7 2 5 2 2 2 2" xfId="4116"/>
    <cellStyle name="Vírgula 7 2 5 2 2 2 2 2" xfId="6224"/>
    <cellStyle name="Vírgula 7 2 5 2 2 2 3" xfId="5661"/>
    <cellStyle name="Vírgula 7 2 5 2 2 3" xfId="4289"/>
    <cellStyle name="Vírgula 7 2 5 2 2 3 2" xfId="6393"/>
    <cellStyle name="Vírgula 7 2 5 2 2 4" xfId="5119"/>
    <cellStyle name="Vírgula 7 2 5 2 3" xfId="3178"/>
    <cellStyle name="Vírgula 7 2 5 2 3 2" xfId="4179"/>
    <cellStyle name="Vírgula 7 2 5 2 3 2 2" xfId="6285"/>
    <cellStyle name="Vírgula 7 2 5 2 3 3" xfId="5306"/>
    <cellStyle name="Vírgula 7 2 5 2 4" xfId="3927"/>
    <cellStyle name="Vírgula 7 2 5 2 4 2" xfId="6044"/>
    <cellStyle name="Vírgula 7 2 5 2 5" xfId="5049"/>
    <cellStyle name="Vírgula 7 2 5 3" xfId="1084"/>
    <cellStyle name="Vírgula 7 2 5 3 2" xfId="3216"/>
    <cellStyle name="Vírgula 7 2 5 3 2 2" xfId="3853"/>
    <cellStyle name="Vírgula 7 2 5 3 2 2 2" xfId="5975"/>
    <cellStyle name="Vírgula 7 2 5 3 2 3" xfId="5344"/>
    <cellStyle name="Vírgula 7 2 5 3 3" xfId="3993"/>
    <cellStyle name="Vírgula 7 2 5 3 3 2" xfId="6109"/>
    <cellStyle name="Vírgula 7 2 5 3 4" xfId="5081"/>
    <cellStyle name="Vírgula 7 2 5 4" xfId="2405"/>
    <cellStyle name="Vírgula 7 2 5 4 2" xfId="3534"/>
    <cellStyle name="Vírgula 7 2 5 4 2 2" xfId="4450"/>
    <cellStyle name="Vírgula 7 2 5 4 2 2 2" xfId="6551"/>
    <cellStyle name="Vírgula 7 2 5 4 2 3" xfId="5662"/>
    <cellStyle name="Vírgula 7 2 5 4 3" xfId="4290"/>
    <cellStyle name="Vírgula 7 2 5 4 3 2" xfId="6394"/>
    <cellStyle name="Vírgula 7 2 5 4 4" xfId="5120"/>
    <cellStyle name="Vírgula 7 2 5 5" xfId="2406"/>
    <cellStyle name="Vírgula 7 2 5 5 2" xfId="3535"/>
    <cellStyle name="Vírgula 7 2 5 5 2 2" xfId="4409"/>
    <cellStyle name="Vírgula 7 2 5 5 2 2 2" xfId="6512"/>
    <cellStyle name="Vírgula 7 2 5 5 2 3" xfId="5663"/>
    <cellStyle name="Vírgula 7 2 5 5 3" xfId="4291"/>
    <cellStyle name="Vírgula 7 2 5 5 3 2" xfId="6395"/>
    <cellStyle name="Vírgula 7 2 5 5 4" xfId="5121"/>
    <cellStyle name="Vírgula 7 2 5 6" xfId="2403"/>
    <cellStyle name="Vírgula 7 2 5 6 2" xfId="3532"/>
    <cellStyle name="Vírgula 7 2 5 6 2 2" xfId="4209"/>
    <cellStyle name="Vírgula 7 2 5 6 2 2 2" xfId="6315"/>
    <cellStyle name="Vírgula 7 2 5 6 2 3" xfId="5660"/>
    <cellStyle name="Vírgula 7 2 5 6 3" xfId="4288"/>
    <cellStyle name="Vírgula 7 2 5 6 3 2" xfId="6392"/>
    <cellStyle name="Vírgula 7 2 5 6 4" xfId="5118"/>
    <cellStyle name="Vírgula 7 2 5 7" xfId="3054"/>
    <cellStyle name="Vírgula 7 2 5 7 2" xfId="3756"/>
    <cellStyle name="Vírgula 7 2 5 7 2 2" xfId="5880"/>
    <cellStyle name="Vírgula 7 2 5 7 3" xfId="5182"/>
    <cellStyle name="Vírgula 7 2 5 8" xfId="3771"/>
    <cellStyle name="Vírgula 7 2 5 8 2" xfId="5895"/>
    <cellStyle name="Vírgula 7 2 5 9" xfId="4975"/>
    <cellStyle name="Vírgula 7 2 6" xfId="607"/>
    <cellStyle name="Vírgula 7 2 6 2" xfId="608"/>
    <cellStyle name="Vírgula 7 2 6 2 2" xfId="894"/>
    <cellStyle name="Vírgula 7 2 6 2 2 2" xfId="3179"/>
    <cellStyle name="Vírgula 7 2 6 2 2 2 2" xfId="4226"/>
    <cellStyle name="Vírgula 7 2 6 2 2 2 2 2" xfId="6332"/>
    <cellStyle name="Vírgula 7 2 6 2 2 2 3" xfId="5307"/>
    <cellStyle name="Vírgula 7 2 6 2 2 3" xfId="3928"/>
    <cellStyle name="Vírgula 7 2 6 2 2 3 2" xfId="6045"/>
    <cellStyle name="Vírgula 7 2 6 2 2 4" xfId="5050"/>
    <cellStyle name="Vírgula 7 2 6 2 3" xfId="3074"/>
    <cellStyle name="Vírgula 7 2 6 2 3 2" xfId="4112"/>
    <cellStyle name="Vírgula 7 2 6 2 3 2 2" xfId="6220"/>
    <cellStyle name="Vírgula 7 2 6 2 3 3" xfId="5202"/>
    <cellStyle name="Vírgula 7 2 6 2 4" xfId="3820"/>
    <cellStyle name="Vírgula 7 2 6 2 4 2" xfId="5942"/>
    <cellStyle name="Vírgula 7 2 6 2 5" xfId="4989"/>
    <cellStyle name="Vírgula 7 2 6 3" xfId="895"/>
    <cellStyle name="Vírgula 7 2 6 3 2" xfId="3180"/>
    <cellStyle name="Vírgula 7 2 6 3 2 2" xfId="4249"/>
    <cellStyle name="Vírgula 7 2 6 3 2 2 2" xfId="6353"/>
    <cellStyle name="Vírgula 7 2 6 3 2 3" xfId="5308"/>
    <cellStyle name="Vírgula 7 2 6 3 3" xfId="3929"/>
    <cellStyle name="Vírgula 7 2 6 3 3 2" xfId="6046"/>
    <cellStyle name="Vírgula 7 2 6 3 4" xfId="5051"/>
    <cellStyle name="Vírgula 7 2 6 4" xfId="3073"/>
    <cellStyle name="Vírgula 7 2 6 4 2" xfId="4047"/>
    <cellStyle name="Vírgula 7 2 6 4 2 2" xfId="6156"/>
    <cellStyle name="Vírgula 7 2 6 4 3" xfId="5201"/>
    <cellStyle name="Vírgula 7 2 6 5" xfId="3819"/>
    <cellStyle name="Vírgula 7 2 6 5 2" xfId="5941"/>
    <cellStyle name="Vírgula 7 2 6 6" xfId="4988"/>
    <cellStyle name="Vírgula 7 2 7" xfId="609"/>
    <cellStyle name="Vírgula 7 2 7 2" xfId="896"/>
    <cellStyle name="Vírgula 7 2 7 2 2" xfId="3181"/>
    <cellStyle name="Vírgula 7 2 7 2 2 2" xfId="4478"/>
    <cellStyle name="Vírgula 7 2 7 2 2 2 2" xfId="6578"/>
    <cellStyle name="Vírgula 7 2 7 2 2 3" xfId="5309"/>
    <cellStyle name="Vírgula 7 2 7 2 3" xfId="3930"/>
    <cellStyle name="Vírgula 7 2 7 2 3 2" xfId="6047"/>
    <cellStyle name="Vírgula 7 2 7 2 4" xfId="5052"/>
    <cellStyle name="Vírgula 7 2 7 3" xfId="3075"/>
    <cellStyle name="Vírgula 7 2 7 3 2" xfId="3847"/>
    <cellStyle name="Vírgula 7 2 7 3 2 2" xfId="5969"/>
    <cellStyle name="Vírgula 7 2 7 3 3" xfId="5203"/>
    <cellStyle name="Vírgula 7 2 7 4" xfId="3821"/>
    <cellStyle name="Vírgula 7 2 7 4 2" xfId="5943"/>
    <cellStyle name="Vírgula 7 2 7 5" xfId="4990"/>
    <cellStyle name="Vírgula 7 2 8" xfId="732"/>
    <cellStyle name="Vírgula 7 2 8 2" xfId="2407"/>
    <cellStyle name="Vírgula 7 2 8 2 2" xfId="3536"/>
    <cellStyle name="Vírgula 7 2 8 2 2 2" xfId="4239"/>
    <cellStyle name="Vírgula 7 2 8 2 2 2 2" xfId="6344"/>
    <cellStyle name="Vírgula 7 2 8 2 2 3" xfId="5664"/>
    <cellStyle name="Vírgula 7 2 8 2 3" xfId="4292"/>
    <cellStyle name="Vírgula 7 2 8 2 3 2" xfId="6396"/>
    <cellStyle name="Vírgula 7 2 8 2 4" xfId="5122"/>
    <cellStyle name="Vírgula 7 2 8 3" xfId="3117"/>
    <cellStyle name="Vírgula 7 2 8 3 2" xfId="4532"/>
    <cellStyle name="Vírgula 7 2 8 3 2 2" xfId="6632"/>
    <cellStyle name="Vírgula 7 2 8 3 3" xfId="5245"/>
    <cellStyle name="Vírgula 7 2 8 4" xfId="4216"/>
    <cellStyle name="Vírgula 7 2 8 4 2" xfId="6322"/>
    <cellStyle name="Vírgula 7 2 9" xfId="2408"/>
    <cellStyle name="Vírgula 7 2 9 2" xfId="3537"/>
    <cellStyle name="Vírgula 7 2 9 2 2" xfId="4041"/>
    <cellStyle name="Vírgula 7 2 9 2 2 2" xfId="6150"/>
    <cellStyle name="Vírgula 7 2 9 2 3" xfId="5665"/>
    <cellStyle name="Vírgula 7 2 9 3" xfId="4293"/>
    <cellStyle name="Vírgula 7 2 9 3 2" xfId="6397"/>
    <cellStyle name="Vírgula 7 2 9 4" xfId="5123"/>
    <cellStyle name="Vírgula 7 20" xfId="2409"/>
    <cellStyle name="Vírgula 7 20 2" xfId="3538"/>
    <cellStyle name="Vírgula 7 20 2 2" xfId="4099"/>
    <cellStyle name="Vírgula 7 20 2 2 2" xfId="6207"/>
    <cellStyle name="Vírgula 7 20 2 3" xfId="5666"/>
    <cellStyle name="Vírgula 7 20 3" xfId="4294"/>
    <cellStyle name="Vírgula 7 20 3 2" xfId="6398"/>
    <cellStyle name="Vírgula 7 20 4" xfId="5124"/>
    <cellStyle name="Vírgula 7 21" xfId="2356"/>
    <cellStyle name="Vírgula 7 21 2" xfId="2883"/>
    <cellStyle name="Vírgula 7 21 2 2" xfId="3660"/>
    <cellStyle name="Vírgula 7 21 2 2 2" xfId="4938"/>
    <cellStyle name="Vírgula 7 21 2 2 2 2" xfId="7038"/>
    <cellStyle name="Vírgula 7 21 2 2 3" xfId="5788"/>
    <cellStyle name="Vírgula 7 21 3" xfId="2808"/>
    <cellStyle name="Vírgula 7 21 3 2" xfId="3636"/>
    <cellStyle name="Vírgula 7 21 3 2 2" xfId="4914"/>
    <cellStyle name="Vírgula 7 21 3 2 2 2" xfId="7014"/>
    <cellStyle name="Vírgula 7 21 3 2 3" xfId="5764"/>
    <cellStyle name="Vírgula 7 21 4" xfId="2661"/>
    <cellStyle name="Vírgula 7 21 4 2" xfId="3616"/>
    <cellStyle name="Vírgula 7 21 4 2 2" xfId="4894"/>
    <cellStyle name="Vírgula 7 21 4 2 2 2" xfId="6994"/>
    <cellStyle name="Vírgula 7 21 4 2 3" xfId="5744"/>
    <cellStyle name="Vírgula 7 21 5" xfId="2594"/>
    <cellStyle name="Vírgula 7 21 5 2" xfId="3600"/>
    <cellStyle name="Vírgula 7 21 5 2 2" xfId="4878"/>
    <cellStyle name="Vírgula 7 21 5 2 2 2" xfId="6978"/>
    <cellStyle name="Vírgula 7 21 5 2 3" xfId="5728"/>
    <cellStyle name="Vírgula 7 21 6" xfId="3485"/>
    <cellStyle name="Vírgula 7 21 6 2" xfId="4815"/>
    <cellStyle name="Vírgula 7 21 6 2 2" xfId="6915"/>
    <cellStyle name="Vírgula 7 21 6 3" xfId="5613"/>
    <cellStyle name="Vírgula 7 21 7" xfId="3693"/>
    <cellStyle name="Vírgula 7 21 7 2" xfId="5821"/>
    <cellStyle name="Vírgula 7 22" xfId="3033"/>
    <cellStyle name="Vírgula 7 22 2" xfId="4018"/>
    <cellStyle name="Vírgula 7 22 2 2" xfId="6130"/>
    <cellStyle name="Vírgula 7 22 3" xfId="5161"/>
    <cellStyle name="Vírgula 7 23" xfId="3703"/>
    <cellStyle name="Vírgula 7 23 2" xfId="5831"/>
    <cellStyle name="Vírgula 7 24" xfId="4065"/>
    <cellStyle name="Vírgula 7 24 2" xfId="6173"/>
    <cellStyle name="Vírgula 7 25" xfId="4966"/>
    <cellStyle name="Vírgula 7 3" xfId="123"/>
    <cellStyle name="Vírgula 7 3 10" xfId="897"/>
    <cellStyle name="Vírgula 7 3 10 2" xfId="3182"/>
    <cellStyle name="Vírgula 7 3 10 2 2" xfId="4253"/>
    <cellStyle name="Vírgula 7 3 10 2 2 2" xfId="6357"/>
    <cellStyle name="Vírgula 7 3 10 2 3" xfId="5310"/>
    <cellStyle name="Vírgula 7 3 10 3" xfId="3931"/>
    <cellStyle name="Vírgula 7 3 10 3 2" xfId="6048"/>
    <cellStyle name="Vírgula 7 3 10 4" xfId="5053"/>
    <cellStyle name="Vírgula 7 3 2" xfId="455"/>
    <cellStyle name="Vírgula 7 3 2 2" xfId="610"/>
    <cellStyle name="Vírgula 7 3 2 2 2" xfId="832"/>
    <cellStyle name="Vírgula 7 3 2 2 2 2" xfId="3128"/>
    <cellStyle name="Vírgula 7 3 2 2 2 2 2" xfId="4543"/>
    <cellStyle name="Vírgula 7 3 2 2 2 2 2 2" xfId="6643"/>
    <cellStyle name="Vírgula 7 3 2 2 2 2 3" xfId="5256"/>
    <cellStyle name="Vírgula 7 3 2 2 2 3" xfId="4015"/>
    <cellStyle name="Vírgula 7 3 2 2 2 3 2" xfId="6127"/>
    <cellStyle name="Vírgula 7 3 2 2 3" xfId="3076"/>
    <cellStyle name="Vírgula 7 3 2 2 3 2" xfId="4503"/>
    <cellStyle name="Vírgula 7 3 2 2 3 2 2" xfId="6603"/>
    <cellStyle name="Vírgula 7 3 2 2 3 3" xfId="5204"/>
    <cellStyle name="Vírgula 7 3 2 2 4" xfId="4436"/>
    <cellStyle name="Vírgula 7 3 2 2 4 2" xfId="6537"/>
    <cellStyle name="Vírgula 7 3 2 3" xfId="898"/>
    <cellStyle name="Vírgula 7 3 2 3 2" xfId="3183"/>
    <cellStyle name="Vírgula 7 3 2 3 2 2" xfId="4402"/>
    <cellStyle name="Vírgula 7 3 2 3 2 2 2" xfId="6505"/>
    <cellStyle name="Vírgula 7 3 2 3 2 3" xfId="5311"/>
    <cellStyle name="Vírgula 7 3 2 3 3" xfId="3932"/>
    <cellStyle name="Vírgula 7 3 2 3 3 2" xfId="6049"/>
    <cellStyle name="Vírgula 7 3 2 3 4" xfId="5054"/>
    <cellStyle name="Vírgula 7 3 2 4" xfId="3055"/>
    <cellStyle name="Vírgula 7 3 2 4 2" xfId="4022"/>
    <cellStyle name="Vírgula 7 3 2 4 2 2" xfId="6134"/>
    <cellStyle name="Vírgula 7 3 2 4 3" xfId="5183"/>
    <cellStyle name="Vírgula 7 3 2 5" xfId="3772"/>
    <cellStyle name="Vírgula 7 3 2 5 2" xfId="5896"/>
    <cellStyle name="Vírgula 7 3 2 6" xfId="4976"/>
    <cellStyle name="Vírgula 7 3 3" xfId="456"/>
    <cellStyle name="Vírgula 7 3 3 2" xfId="798"/>
    <cellStyle name="Vírgula 7 3 3 2 2" xfId="3122"/>
    <cellStyle name="Vírgula 7 3 3 2 2 2" xfId="4537"/>
    <cellStyle name="Vírgula 7 3 3 2 2 2 2" xfId="6637"/>
    <cellStyle name="Vírgula 7 3 3 2 2 3" xfId="5250"/>
    <cellStyle name="Vírgula 7 3 3 2 3" xfId="4352"/>
    <cellStyle name="Vírgula 7 3 3 2 3 2" xfId="6456"/>
    <cellStyle name="Vírgula 7 3 3 3" xfId="3056"/>
    <cellStyle name="Vírgula 7 3 3 3 2" xfId="4497"/>
    <cellStyle name="Vírgula 7 3 3 3 2 2" xfId="6597"/>
    <cellStyle name="Vírgula 7 3 3 3 3" xfId="5184"/>
    <cellStyle name="Vírgula 7 3 3 4" xfId="3844"/>
    <cellStyle name="Vírgula 7 3 3 4 2" xfId="5966"/>
    <cellStyle name="Vírgula 7 3 4" xfId="611"/>
    <cellStyle name="Vírgula 7 3 4 2" xfId="612"/>
    <cellStyle name="Vírgula 7 3 4 2 2" xfId="833"/>
    <cellStyle name="Vírgula 7 3 4 2 2 2" xfId="3129"/>
    <cellStyle name="Vírgula 7 3 4 2 2 2 2" xfId="4544"/>
    <cellStyle name="Vírgula 7 3 4 2 2 2 2 2" xfId="6644"/>
    <cellStyle name="Vírgula 7 3 4 2 2 2 3" xfId="5257"/>
    <cellStyle name="Vírgula 7 3 4 2 2 3" xfId="4124"/>
    <cellStyle name="Vírgula 7 3 4 2 2 3 2" xfId="6232"/>
    <cellStyle name="Vírgula 7 3 4 2 3" xfId="3077"/>
    <cellStyle name="Vírgula 7 3 4 2 3 2" xfId="4504"/>
    <cellStyle name="Vírgula 7 3 4 2 3 2 2" xfId="6604"/>
    <cellStyle name="Vírgula 7 3 4 2 3 3" xfId="5205"/>
    <cellStyle name="Vírgula 7 3 4 2 4" xfId="3695"/>
    <cellStyle name="Vírgula 7 3 4 2 4 2" xfId="5823"/>
    <cellStyle name="Vírgula 7 3 4 3" xfId="899"/>
    <cellStyle name="Vírgula 7 3 4 3 2" xfId="2410"/>
    <cellStyle name="Vírgula 7 3 4 3 2 2" xfId="2884"/>
    <cellStyle name="Vírgula 7 3 4 3 2 2 2" xfId="3661"/>
    <cellStyle name="Vírgula 7 3 4 3 2 2 2 2" xfId="4939"/>
    <cellStyle name="Vírgula 7 3 4 3 2 2 2 2 2" xfId="7039"/>
    <cellStyle name="Vírgula 7 3 4 3 2 2 2 3" xfId="5789"/>
    <cellStyle name="Vírgula 7 3 4 3 2 3" xfId="2813"/>
    <cellStyle name="Vírgula 7 3 4 3 2 3 2" xfId="3641"/>
    <cellStyle name="Vírgula 7 3 4 3 2 3 2 2" xfId="4919"/>
    <cellStyle name="Vírgula 7 3 4 3 2 3 2 2 2" xfId="7019"/>
    <cellStyle name="Vírgula 7 3 4 3 2 3 2 3" xfId="5769"/>
    <cellStyle name="Vírgula 7 3 4 3 2 4" xfId="2662"/>
    <cellStyle name="Vírgula 7 3 4 3 2 4 2" xfId="3617"/>
    <cellStyle name="Vírgula 7 3 4 3 2 4 2 2" xfId="4895"/>
    <cellStyle name="Vírgula 7 3 4 3 2 4 2 2 2" xfId="6995"/>
    <cellStyle name="Vírgula 7 3 4 3 2 4 2 3" xfId="5745"/>
    <cellStyle name="Vírgula 7 3 4 3 2 5" xfId="2595"/>
    <cellStyle name="Vírgula 7 3 4 3 2 5 2" xfId="3601"/>
    <cellStyle name="Vírgula 7 3 4 3 2 5 2 2" xfId="4879"/>
    <cellStyle name="Vírgula 7 3 4 3 2 5 2 2 2" xfId="6979"/>
    <cellStyle name="Vírgula 7 3 4 3 2 5 2 3" xfId="5729"/>
    <cellStyle name="Vírgula 7 3 4 3 2 6" xfId="3539"/>
    <cellStyle name="Vírgula 7 3 4 3 2 6 2" xfId="4834"/>
    <cellStyle name="Vírgula 7 3 4 3 2 6 2 2" xfId="6934"/>
    <cellStyle name="Vírgula 7 3 4 3 2 6 3" xfId="5667"/>
    <cellStyle name="Vírgula 7 3 4 3 2 7" xfId="4016"/>
    <cellStyle name="Vírgula 7 3 4 3 2 7 2" xfId="6128"/>
    <cellStyle name="Vírgula 7 3 4 3 3" xfId="2522"/>
    <cellStyle name="Vírgula 7 3 4 3 3 2" xfId="3584"/>
    <cellStyle name="Vírgula 7 3 4 3 3 2 2" xfId="4862"/>
    <cellStyle name="Vírgula 7 3 4 3 3 2 2 2" xfId="6962"/>
    <cellStyle name="Vírgula 7 3 4 3 3 2 3" xfId="5712"/>
    <cellStyle name="Vírgula 7 3 4 3 3 3" xfId="3763"/>
    <cellStyle name="Vírgula 7 3 4 3 3 3 2" xfId="5887"/>
    <cellStyle name="Vírgula 7 3 4 3 4" xfId="3184"/>
    <cellStyle name="Vírgula 7 3 4 3 4 2" xfId="4344"/>
    <cellStyle name="Vírgula 7 3 4 3 4 2 2" xfId="6448"/>
    <cellStyle name="Vírgula 7 3 4 3 4 3" xfId="5312"/>
    <cellStyle name="Vírgula 7 3 4 3 5" xfId="3933"/>
    <cellStyle name="Vírgula 7 3 4 3 5 2" xfId="6050"/>
    <cellStyle name="Vírgula 7 3 4 3 6" xfId="5055"/>
    <cellStyle name="Vírgula 7 3 5" xfId="613"/>
    <cellStyle name="Vírgula 7 3 5 2" xfId="614"/>
    <cellStyle name="Vírgula 7 3 5 2 2" xfId="834"/>
    <cellStyle name="Vírgula 7 3 5 2 2 2" xfId="3130"/>
    <cellStyle name="Vírgula 7 3 5 2 2 2 2" xfId="4545"/>
    <cellStyle name="Vírgula 7 3 5 2 2 2 2 2" xfId="6645"/>
    <cellStyle name="Vírgula 7 3 5 2 2 2 3" xfId="5258"/>
    <cellStyle name="Vírgula 7 3 5 2 2 3" xfId="4148"/>
    <cellStyle name="Vírgula 7 3 5 2 2 3 2" xfId="6256"/>
    <cellStyle name="Vírgula 7 3 5 2 3" xfId="3078"/>
    <cellStyle name="Vírgula 7 3 5 2 3 2" xfId="4505"/>
    <cellStyle name="Vírgula 7 3 5 2 3 2 2" xfId="6605"/>
    <cellStyle name="Vírgula 7 3 5 2 3 3" xfId="5206"/>
    <cellStyle name="Vírgula 7 3 5 2 4" xfId="4472"/>
    <cellStyle name="Vírgula 7 3 5 2 4 2" xfId="6572"/>
    <cellStyle name="Vírgula 7 3 5 3" xfId="900"/>
    <cellStyle name="Vírgula 7 3 5 3 2" xfId="2411"/>
    <cellStyle name="Vírgula 7 3 5 3 2 2" xfId="2885"/>
    <cellStyle name="Vírgula 7 3 5 3 2 2 2" xfId="3662"/>
    <cellStyle name="Vírgula 7 3 5 3 2 2 2 2" xfId="4940"/>
    <cellStyle name="Vírgula 7 3 5 3 2 2 2 2 2" xfId="7040"/>
    <cellStyle name="Vírgula 7 3 5 3 2 2 2 3" xfId="5790"/>
    <cellStyle name="Vírgula 7 3 5 3 2 3" xfId="2814"/>
    <cellStyle name="Vírgula 7 3 5 3 2 3 2" xfId="3642"/>
    <cellStyle name="Vírgula 7 3 5 3 2 3 2 2" xfId="4920"/>
    <cellStyle name="Vírgula 7 3 5 3 2 3 2 2 2" xfId="7020"/>
    <cellStyle name="Vírgula 7 3 5 3 2 3 2 3" xfId="5770"/>
    <cellStyle name="Vírgula 7 3 5 3 2 4" xfId="2663"/>
    <cellStyle name="Vírgula 7 3 5 3 2 4 2" xfId="3618"/>
    <cellStyle name="Vírgula 7 3 5 3 2 4 2 2" xfId="4896"/>
    <cellStyle name="Vírgula 7 3 5 3 2 4 2 2 2" xfId="6996"/>
    <cellStyle name="Vírgula 7 3 5 3 2 4 2 3" xfId="5746"/>
    <cellStyle name="Vírgula 7 3 5 3 2 5" xfId="2596"/>
    <cellStyle name="Vírgula 7 3 5 3 2 5 2" xfId="3602"/>
    <cellStyle name="Vírgula 7 3 5 3 2 5 2 2" xfId="4880"/>
    <cellStyle name="Vírgula 7 3 5 3 2 5 2 2 2" xfId="6980"/>
    <cellStyle name="Vírgula 7 3 5 3 2 5 2 3" xfId="5730"/>
    <cellStyle name="Vírgula 7 3 5 3 2 6" xfId="3540"/>
    <cellStyle name="Vírgula 7 3 5 3 2 6 2" xfId="4835"/>
    <cellStyle name="Vírgula 7 3 5 3 2 6 2 2" xfId="6935"/>
    <cellStyle name="Vírgula 7 3 5 3 2 6 3" xfId="5668"/>
    <cellStyle name="Vírgula 7 3 5 3 2 7" xfId="4062"/>
    <cellStyle name="Vírgula 7 3 5 3 2 7 2" xfId="6170"/>
    <cellStyle name="Vírgula 7 3 5 3 3" xfId="2523"/>
    <cellStyle name="Vírgula 7 3 5 3 3 2" xfId="3585"/>
    <cellStyle name="Vírgula 7 3 5 3 3 2 2" xfId="4863"/>
    <cellStyle name="Vírgula 7 3 5 3 3 2 2 2" xfId="6963"/>
    <cellStyle name="Vírgula 7 3 5 3 3 2 3" xfId="5713"/>
    <cellStyle name="Vírgula 7 3 5 3 3 3" xfId="4064"/>
    <cellStyle name="Vírgula 7 3 5 3 3 3 2" xfId="6172"/>
    <cellStyle name="Vírgula 7 3 5 3 4" xfId="3185"/>
    <cellStyle name="Vírgula 7 3 5 3 4 2" xfId="4180"/>
    <cellStyle name="Vírgula 7 3 5 3 4 2 2" xfId="6286"/>
    <cellStyle name="Vírgula 7 3 5 3 4 3" xfId="5313"/>
    <cellStyle name="Vírgula 7 3 5 3 5" xfId="3934"/>
    <cellStyle name="Vírgula 7 3 5 3 5 2" xfId="6051"/>
    <cellStyle name="Vírgula 7 3 5 3 6" xfId="5056"/>
    <cellStyle name="Vírgula 7 3 6" xfId="615"/>
    <cellStyle name="Vírgula 7 3 6 2" xfId="616"/>
    <cellStyle name="Vírgula 7 3 6 2 2" xfId="836"/>
    <cellStyle name="Vírgula 7 3 6 2 2 2" xfId="3132"/>
    <cellStyle name="Vírgula 7 3 6 2 2 2 2" xfId="4547"/>
    <cellStyle name="Vírgula 7 3 6 2 2 2 2 2" xfId="6647"/>
    <cellStyle name="Vírgula 7 3 6 2 2 2 3" xfId="5260"/>
    <cellStyle name="Vírgula 7 3 6 2 2 3" xfId="4210"/>
    <cellStyle name="Vírgula 7 3 6 2 2 3 2" xfId="6316"/>
    <cellStyle name="Vírgula 7 3 6 2 3" xfId="3080"/>
    <cellStyle name="Vírgula 7 3 6 2 3 2" xfId="4507"/>
    <cellStyle name="Vírgula 7 3 6 2 3 2 2" xfId="6607"/>
    <cellStyle name="Vírgula 7 3 6 2 3 3" xfId="5208"/>
    <cellStyle name="Vírgula 7 3 6 2 4" xfId="4037"/>
    <cellStyle name="Vírgula 7 3 6 2 4 2" xfId="6146"/>
    <cellStyle name="Vírgula 7 3 6 3" xfId="835"/>
    <cellStyle name="Vírgula 7 3 6 3 2" xfId="3131"/>
    <cellStyle name="Vírgula 7 3 6 3 2 2" xfId="4546"/>
    <cellStyle name="Vírgula 7 3 6 3 2 2 2" xfId="6646"/>
    <cellStyle name="Vírgula 7 3 6 3 2 3" xfId="5259"/>
    <cellStyle name="Vírgula 7 3 6 3 3" xfId="3730"/>
    <cellStyle name="Vírgula 7 3 6 3 3 2" xfId="5855"/>
    <cellStyle name="Vírgula 7 3 6 4" xfId="3079"/>
    <cellStyle name="Vírgula 7 3 6 4 2" xfId="4506"/>
    <cellStyle name="Vírgula 7 3 6 4 2 2" xfId="6606"/>
    <cellStyle name="Vírgula 7 3 6 4 3" xfId="5207"/>
    <cellStyle name="Vírgula 7 3 6 5" xfId="4191"/>
    <cellStyle name="Vírgula 7 3 6 5 2" xfId="6297"/>
    <cellStyle name="Vírgula 7 3 7" xfId="617"/>
    <cellStyle name="Vírgula 7 3 7 2" xfId="901"/>
    <cellStyle name="Vírgula 7 3 7 2 2" xfId="2412"/>
    <cellStyle name="Vírgula 7 3 7 2 2 2" xfId="3541"/>
    <cellStyle name="Vírgula 7 3 7 2 2 2 2" xfId="4836"/>
    <cellStyle name="Vírgula 7 3 7 2 2 2 2 2" xfId="6936"/>
    <cellStyle name="Vírgula 7 3 7 2 2 2 3" xfId="5669"/>
    <cellStyle name="Vírgula 7 3 7 2 2 3" xfId="4260"/>
    <cellStyle name="Vírgula 7 3 7 2 2 3 2" xfId="6364"/>
    <cellStyle name="Vírgula 7 3 7 2 3" xfId="3186"/>
    <cellStyle name="Vírgula 7 3 7 2 3 2" xfId="4347"/>
    <cellStyle name="Vírgula 7 3 7 2 3 2 2" xfId="6451"/>
    <cellStyle name="Vírgula 7 3 7 2 3 3" xfId="5314"/>
    <cellStyle name="Vírgula 7 3 7 2 4" xfId="3935"/>
    <cellStyle name="Vírgula 7 3 7 2 4 2" xfId="6052"/>
    <cellStyle name="Vírgula 7 3 7 2 5" xfId="5057"/>
    <cellStyle name="Vírgula 7 3 7 3" xfId="2413"/>
    <cellStyle name="Vírgula 7 3 7 3 2" xfId="2524"/>
    <cellStyle name="Vírgula 7 3 7 3 2 2" xfId="3586"/>
    <cellStyle name="Vírgula 7 3 7 3 2 2 2" xfId="4864"/>
    <cellStyle name="Vírgula 7 3 7 3 2 2 2 2" xfId="6964"/>
    <cellStyle name="Vírgula 7 3 7 3 2 2 3" xfId="5714"/>
    <cellStyle name="Vírgula 7 3 7 3 2 3" xfId="3707"/>
    <cellStyle name="Vírgula 7 3 7 3 2 3 2" xfId="5835"/>
    <cellStyle name="Vírgula 7 3 7 3 3" xfId="2815"/>
    <cellStyle name="Vírgula 7 3 7 3 3 2" xfId="3643"/>
    <cellStyle name="Vírgula 7 3 7 3 3 2 2" xfId="4921"/>
    <cellStyle name="Vírgula 7 3 7 3 3 2 2 2" xfId="7021"/>
    <cellStyle name="Vírgula 7 3 7 3 3 2 3" xfId="5771"/>
    <cellStyle name="Vírgula 7 3 7 3 4" xfId="3542"/>
    <cellStyle name="Vírgula 7 3 7 3 4 2" xfId="4837"/>
    <cellStyle name="Vírgula 7 3 7 3 4 2 2" xfId="6937"/>
    <cellStyle name="Vírgula 7 3 7 3 4 3" xfId="5670"/>
    <cellStyle name="Vírgula 7 3 7 3 5" xfId="3982"/>
    <cellStyle name="Vírgula 7 3 7 3 5 2" xfId="6098"/>
    <cellStyle name="Vírgula 7 3 7 4" xfId="2414"/>
    <cellStyle name="Vírgula 7 3 7 4 2" xfId="3543"/>
    <cellStyle name="Vírgula 7 3 7 4 2 2" xfId="4838"/>
    <cellStyle name="Vírgula 7 3 7 4 2 2 2" xfId="6938"/>
    <cellStyle name="Vírgula 7 3 7 4 2 3" xfId="5671"/>
    <cellStyle name="Vírgula 7 3 7 4 3" xfId="3996"/>
    <cellStyle name="Vírgula 7 3 7 4 3 2" xfId="6112"/>
    <cellStyle name="Vírgula 7 3 8" xfId="618"/>
    <cellStyle name="Vírgula 7 3 8 2" xfId="902"/>
    <cellStyle name="Vírgula 7 3 8 2 2" xfId="2415"/>
    <cellStyle name="Vírgula 7 3 8 2 2 2" xfId="3544"/>
    <cellStyle name="Vírgula 7 3 8 2 2 2 2" xfId="4839"/>
    <cellStyle name="Vírgula 7 3 8 2 2 2 2 2" xfId="6939"/>
    <cellStyle name="Vírgula 7 3 8 2 2 2 3" xfId="5672"/>
    <cellStyle name="Vírgula 7 3 8 2 2 3" xfId="4227"/>
    <cellStyle name="Vírgula 7 3 8 2 2 3 2" xfId="6333"/>
    <cellStyle name="Vírgula 7 3 8 2 3" xfId="3187"/>
    <cellStyle name="Vírgula 7 3 8 2 3 2" xfId="3805"/>
    <cellStyle name="Vírgula 7 3 8 2 3 2 2" xfId="5927"/>
    <cellStyle name="Vírgula 7 3 8 2 3 3" xfId="5315"/>
    <cellStyle name="Vírgula 7 3 8 2 4" xfId="3936"/>
    <cellStyle name="Vírgula 7 3 8 2 4 2" xfId="6053"/>
    <cellStyle name="Vírgula 7 3 8 2 5" xfId="5058"/>
    <cellStyle name="Vírgula 7 3 8 3" xfId="2416"/>
    <cellStyle name="Vírgula 7 3 8 3 2" xfId="2525"/>
    <cellStyle name="Vírgula 7 3 8 3 2 2" xfId="3587"/>
    <cellStyle name="Vírgula 7 3 8 3 2 2 2" xfId="4865"/>
    <cellStyle name="Vírgula 7 3 8 3 2 2 2 2" xfId="6965"/>
    <cellStyle name="Vírgula 7 3 8 3 2 2 3" xfId="5715"/>
    <cellStyle name="Vírgula 7 3 8 3 2 3" xfId="4005"/>
    <cellStyle name="Vírgula 7 3 8 3 2 3 2" xfId="6117"/>
    <cellStyle name="Vírgula 7 3 8 3 3" xfId="2816"/>
    <cellStyle name="Vírgula 7 3 8 3 3 2" xfId="3644"/>
    <cellStyle name="Vírgula 7 3 8 3 3 2 2" xfId="4922"/>
    <cellStyle name="Vírgula 7 3 8 3 3 2 2 2" xfId="7022"/>
    <cellStyle name="Vírgula 7 3 8 3 3 2 3" xfId="5772"/>
    <cellStyle name="Vírgula 7 3 8 3 4" xfId="3545"/>
    <cellStyle name="Vírgula 7 3 8 3 4 2" xfId="4840"/>
    <cellStyle name="Vírgula 7 3 8 3 4 2 2" xfId="6940"/>
    <cellStyle name="Vírgula 7 3 8 3 4 3" xfId="5673"/>
    <cellStyle name="Vírgula 7 3 8 3 5" xfId="4193"/>
    <cellStyle name="Vírgula 7 3 8 3 5 2" xfId="6299"/>
    <cellStyle name="Vírgula 7 3 8 4" xfId="2417"/>
    <cellStyle name="Vírgula 7 3 8 4 2" xfId="3546"/>
    <cellStyle name="Vírgula 7 3 8 4 2 2" xfId="4841"/>
    <cellStyle name="Vírgula 7 3 8 4 2 2 2" xfId="6941"/>
    <cellStyle name="Vírgula 7 3 8 4 2 3" xfId="5674"/>
    <cellStyle name="Vírgula 7 3 8 4 3" xfId="4442"/>
    <cellStyle name="Vírgula 7 3 8 4 3 2" xfId="6543"/>
    <cellStyle name="Vírgula 7 3 9" xfId="619"/>
    <cellStyle name="Vírgula 7 3 9 2" xfId="903"/>
    <cellStyle name="Vírgula 7 3 9 2 2" xfId="2418"/>
    <cellStyle name="Vírgula 7 3 9 2 2 2" xfId="3547"/>
    <cellStyle name="Vírgula 7 3 9 2 2 2 2" xfId="4842"/>
    <cellStyle name="Vírgula 7 3 9 2 2 2 2 2" xfId="6942"/>
    <cellStyle name="Vírgula 7 3 9 2 2 2 3" xfId="5675"/>
    <cellStyle name="Vírgula 7 3 9 2 2 3" xfId="3724"/>
    <cellStyle name="Vírgula 7 3 9 2 2 3 2" xfId="5849"/>
    <cellStyle name="Vírgula 7 3 9 2 3" xfId="3188"/>
    <cellStyle name="Vírgula 7 3 9 2 3 2" xfId="4184"/>
    <cellStyle name="Vírgula 7 3 9 2 3 2 2" xfId="6290"/>
    <cellStyle name="Vírgula 7 3 9 2 3 3" xfId="5316"/>
    <cellStyle name="Vírgula 7 3 9 2 4" xfId="3937"/>
    <cellStyle name="Vírgula 7 3 9 2 4 2" xfId="6054"/>
    <cellStyle name="Vírgula 7 3 9 2 5" xfId="5059"/>
    <cellStyle name="Vírgula 7 3 9 3" xfId="2419"/>
    <cellStyle name="Vírgula 7 3 9 3 2" xfId="2526"/>
    <cellStyle name="Vírgula 7 3 9 3 2 2" xfId="3588"/>
    <cellStyle name="Vírgula 7 3 9 3 2 2 2" xfId="4866"/>
    <cellStyle name="Vírgula 7 3 9 3 2 2 2 2" xfId="6966"/>
    <cellStyle name="Vírgula 7 3 9 3 2 2 3" xfId="5716"/>
    <cellStyle name="Vírgula 7 3 9 3 2 3" xfId="4038"/>
    <cellStyle name="Vírgula 7 3 9 3 2 3 2" xfId="6147"/>
    <cellStyle name="Vírgula 7 3 9 3 3" xfId="2817"/>
    <cellStyle name="Vírgula 7 3 9 3 3 2" xfId="3645"/>
    <cellStyle name="Vírgula 7 3 9 3 3 2 2" xfId="4923"/>
    <cellStyle name="Vírgula 7 3 9 3 3 2 2 2" xfId="7023"/>
    <cellStyle name="Vírgula 7 3 9 3 3 2 3" xfId="5773"/>
    <cellStyle name="Vírgula 7 3 9 3 4" xfId="3548"/>
    <cellStyle name="Vírgula 7 3 9 3 4 2" xfId="4843"/>
    <cellStyle name="Vírgula 7 3 9 3 4 2 2" xfId="6943"/>
    <cellStyle name="Vírgula 7 3 9 3 4 3" xfId="5676"/>
    <cellStyle name="Vírgula 7 3 9 3 5" xfId="3760"/>
    <cellStyle name="Vírgula 7 3 9 3 5 2" xfId="5884"/>
    <cellStyle name="Vírgula 7 3 9 4" xfId="2420"/>
    <cellStyle name="Vírgula 7 3 9 4 2" xfId="3549"/>
    <cellStyle name="Vírgula 7 3 9 4 2 2" xfId="4844"/>
    <cellStyle name="Vírgula 7 3 9 4 2 2 2" xfId="6944"/>
    <cellStyle name="Vírgula 7 3 9 4 2 3" xfId="5677"/>
    <cellStyle name="Vírgula 7 3 9 4 3" xfId="4435"/>
    <cellStyle name="Vírgula 7 3 9 4 3 2" xfId="6536"/>
    <cellStyle name="Vírgula 7 4" xfId="121"/>
    <cellStyle name="Vírgula 7 4 2" xfId="904"/>
    <cellStyle name="Vírgula 7 4 2 2" xfId="3189"/>
    <cellStyle name="Vírgula 7 4 2 2 2" xfId="3796"/>
    <cellStyle name="Vírgula 7 4 2 2 2 2" xfId="5918"/>
    <cellStyle name="Vírgula 7 4 2 2 3" xfId="5317"/>
    <cellStyle name="Vírgula 7 4 2 3" xfId="3938"/>
    <cellStyle name="Vírgula 7 4 2 3 2" xfId="6055"/>
    <cellStyle name="Vírgula 7 4 2 4" xfId="5060"/>
    <cellStyle name="Vírgula 7 4 3" xfId="3041"/>
    <cellStyle name="Vírgula 7 4 3 2" xfId="4362"/>
    <cellStyle name="Vírgula 7 4 3 2 2" xfId="6466"/>
    <cellStyle name="Vírgula 7 4 3 3" xfId="5169"/>
    <cellStyle name="Vírgula 7 4 4" xfId="3708"/>
    <cellStyle name="Vírgula 7 4 4 2" xfId="5836"/>
    <cellStyle name="Vírgula 7 4 5" xfId="4967"/>
    <cellStyle name="Vírgula 7 5" xfId="457"/>
    <cellStyle name="Vírgula 7 5 10" xfId="2421"/>
    <cellStyle name="Vírgula 7 5 10 2" xfId="3550"/>
    <cellStyle name="Vírgula 7 5 10 2 2" xfId="3965"/>
    <cellStyle name="Vírgula 7 5 10 2 2 2" xfId="6081"/>
    <cellStyle name="Vírgula 7 5 10 2 3" xfId="5678"/>
    <cellStyle name="Vírgula 7 5 10 3" xfId="4296"/>
    <cellStyle name="Vírgula 7 5 10 3 2" xfId="6400"/>
    <cellStyle name="Vírgula 7 5 10 4" xfId="5125"/>
    <cellStyle name="Vírgula 7 5 11" xfId="2422"/>
    <cellStyle name="Vírgula 7 5 11 2" xfId="2423"/>
    <cellStyle name="Vírgula 7 5 11 2 2" xfId="3552"/>
    <cellStyle name="Vírgula 7 5 11 2 2 2" xfId="4380"/>
    <cellStyle name="Vírgula 7 5 11 2 2 2 2" xfId="6484"/>
    <cellStyle name="Vírgula 7 5 11 2 2 3" xfId="5680"/>
    <cellStyle name="Vírgula 7 5 11 2 3" xfId="4298"/>
    <cellStyle name="Vírgula 7 5 11 2 3 2" xfId="6402"/>
    <cellStyle name="Vírgula 7 5 11 2 4" xfId="5127"/>
    <cellStyle name="Vírgula 7 5 11 3" xfId="3551"/>
    <cellStyle name="Vírgula 7 5 11 3 2" xfId="3694"/>
    <cellStyle name="Vírgula 7 5 11 3 2 2" xfId="5822"/>
    <cellStyle name="Vírgula 7 5 11 3 3" xfId="5679"/>
    <cellStyle name="Vírgula 7 5 11 4" xfId="4297"/>
    <cellStyle name="Vírgula 7 5 11 4 2" xfId="6401"/>
    <cellStyle name="Vírgula 7 5 11 5" xfId="5126"/>
    <cellStyle name="Vírgula 7 5 12" xfId="2424"/>
    <cellStyle name="Vírgula 7 5 12 2" xfId="3553"/>
    <cellStyle name="Vírgula 7 5 12 2 2" xfId="4155"/>
    <cellStyle name="Vírgula 7 5 12 2 2 2" xfId="6263"/>
    <cellStyle name="Vírgula 7 5 12 2 3" xfId="5681"/>
    <cellStyle name="Vírgula 7 5 12 3" xfId="4299"/>
    <cellStyle name="Vírgula 7 5 12 3 2" xfId="6403"/>
    <cellStyle name="Vírgula 7 5 12 4" xfId="5128"/>
    <cellStyle name="Vírgula 7 5 13" xfId="2425"/>
    <cellStyle name="Vírgula 7 5 13 2" xfId="3554"/>
    <cellStyle name="Vírgula 7 5 13 2 2" xfId="4020"/>
    <cellStyle name="Vírgula 7 5 13 2 2 2" xfId="6132"/>
    <cellStyle name="Vírgula 7 5 13 2 3" xfId="5682"/>
    <cellStyle name="Vírgula 7 5 13 3" xfId="4300"/>
    <cellStyle name="Vírgula 7 5 13 3 2" xfId="6404"/>
    <cellStyle name="Vírgula 7 5 13 4" xfId="5129"/>
    <cellStyle name="Vírgula 7 5 14" xfId="3057"/>
    <cellStyle name="Vírgula 7 5 14 2" xfId="3964"/>
    <cellStyle name="Vírgula 7 5 14 2 2" xfId="6080"/>
    <cellStyle name="Vírgula 7 5 14 3" xfId="5185"/>
    <cellStyle name="Vírgula 7 5 15" xfId="3773"/>
    <cellStyle name="Vírgula 7 5 15 2" xfId="5897"/>
    <cellStyle name="Vírgula 7 5 16" xfId="4977"/>
    <cellStyle name="Vírgula 7 5 2" xfId="620"/>
    <cellStyle name="Vírgula 7 5 2 2" xfId="905"/>
    <cellStyle name="Vírgula 7 5 2 2 2" xfId="3190"/>
    <cellStyle name="Vírgula 7 5 2 2 2 2" xfId="4445"/>
    <cellStyle name="Vírgula 7 5 2 2 2 2 2" xfId="6546"/>
    <cellStyle name="Vírgula 7 5 2 2 2 3" xfId="5318"/>
    <cellStyle name="Vírgula 7 5 2 2 3" xfId="3939"/>
    <cellStyle name="Vírgula 7 5 2 2 3 2" xfId="6056"/>
    <cellStyle name="Vírgula 7 5 2 2 4" xfId="5061"/>
    <cellStyle name="Vírgula 7 5 2 3" xfId="3081"/>
    <cellStyle name="Vírgula 7 5 2 3 2" xfId="4077"/>
    <cellStyle name="Vírgula 7 5 2 3 2 2" xfId="6185"/>
    <cellStyle name="Vírgula 7 5 2 3 3" xfId="5209"/>
    <cellStyle name="Vírgula 7 5 2 4" xfId="3824"/>
    <cellStyle name="Vírgula 7 5 2 4 2" xfId="5946"/>
    <cellStyle name="Vírgula 7 5 2 5" xfId="4991"/>
    <cellStyle name="Vírgula 7 5 3" xfId="621"/>
    <cellStyle name="Vírgula 7 5 3 2" xfId="622"/>
    <cellStyle name="Vírgula 7 5 3 2 2" xfId="906"/>
    <cellStyle name="Vírgula 7 5 3 2 2 2" xfId="3191"/>
    <cellStyle name="Vírgula 7 5 3 2 2 2 2" xfId="4233"/>
    <cellStyle name="Vírgula 7 5 3 2 2 2 2 2" xfId="6339"/>
    <cellStyle name="Vírgula 7 5 3 2 2 2 3" xfId="5319"/>
    <cellStyle name="Vírgula 7 5 3 2 2 3" xfId="3940"/>
    <cellStyle name="Vírgula 7 5 3 2 2 3 2" xfId="6057"/>
    <cellStyle name="Vírgula 7 5 3 2 2 4" xfId="5062"/>
    <cellStyle name="Vírgula 7 5 3 2 3" xfId="3083"/>
    <cellStyle name="Vírgula 7 5 3 2 3 2" xfId="4040"/>
    <cellStyle name="Vírgula 7 5 3 2 3 2 2" xfId="6149"/>
    <cellStyle name="Vírgula 7 5 3 2 3 3" xfId="5211"/>
    <cellStyle name="Vírgula 7 5 3 2 4" xfId="3826"/>
    <cellStyle name="Vírgula 7 5 3 2 4 2" xfId="5948"/>
    <cellStyle name="Vírgula 7 5 3 2 5" xfId="4993"/>
    <cellStyle name="Vírgula 7 5 3 3" xfId="907"/>
    <cellStyle name="Vírgula 7 5 3 3 2" xfId="3192"/>
    <cellStyle name="Vírgula 7 5 3 3 2 2" xfId="4460"/>
    <cellStyle name="Vírgula 7 5 3 3 2 2 2" xfId="6560"/>
    <cellStyle name="Vírgula 7 5 3 3 2 3" xfId="5320"/>
    <cellStyle name="Vírgula 7 5 3 3 3" xfId="3941"/>
    <cellStyle name="Vírgula 7 5 3 3 3 2" xfId="6058"/>
    <cellStyle name="Vírgula 7 5 3 3 4" xfId="5063"/>
    <cellStyle name="Vírgula 7 5 3 4" xfId="3082"/>
    <cellStyle name="Vírgula 7 5 3 4 2" xfId="4340"/>
    <cellStyle name="Vírgula 7 5 3 4 2 2" xfId="6444"/>
    <cellStyle name="Vírgula 7 5 3 4 3" xfId="5210"/>
    <cellStyle name="Vírgula 7 5 3 5" xfId="3825"/>
    <cellStyle name="Vírgula 7 5 3 5 2" xfId="5947"/>
    <cellStyle name="Vírgula 7 5 3 6" xfId="4992"/>
    <cellStyle name="Vírgula 7 5 4" xfId="623"/>
    <cellStyle name="Vírgula 7 5 4 2" xfId="908"/>
    <cellStyle name="Vírgula 7 5 4 2 2" xfId="3193"/>
    <cellStyle name="Vírgula 7 5 4 2 2 2" xfId="3747"/>
    <cellStyle name="Vírgula 7 5 4 2 2 2 2" xfId="5871"/>
    <cellStyle name="Vírgula 7 5 4 2 2 3" xfId="5321"/>
    <cellStyle name="Vírgula 7 5 4 2 3" xfId="3942"/>
    <cellStyle name="Vírgula 7 5 4 2 3 2" xfId="6059"/>
    <cellStyle name="Vírgula 7 5 4 2 4" xfId="5064"/>
    <cellStyle name="Vírgula 7 5 4 3" xfId="3084"/>
    <cellStyle name="Vírgula 7 5 4 3 2" xfId="4109"/>
    <cellStyle name="Vírgula 7 5 4 3 2 2" xfId="6217"/>
    <cellStyle name="Vírgula 7 5 4 3 3" xfId="5212"/>
    <cellStyle name="Vírgula 7 5 4 4" xfId="3827"/>
    <cellStyle name="Vírgula 7 5 4 4 2" xfId="5949"/>
    <cellStyle name="Vírgula 7 5 4 5" xfId="4994"/>
    <cellStyle name="Vírgula 7 5 5" xfId="624"/>
    <cellStyle name="Vírgula 7 5 5 2" xfId="909"/>
    <cellStyle name="Vírgula 7 5 5 2 2" xfId="3194"/>
    <cellStyle name="Vírgula 7 5 5 2 2 2" xfId="4383"/>
    <cellStyle name="Vírgula 7 5 5 2 2 2 2" xfId="6487"/>
    <cellStyle name="Vírgula 7 5 5 2 2 3" xfId="5322"/>
    <cellStyle name="Vírgula 7 5 5 2 3" xfId="3943"/>
    <cellStyle name="Vírgula 7 5 5 2 3 2" xfId="6060"/>
    <cellStyle name="Vírgula 7 5 5 2 4" xfId="5065"/>
    <cellStyle name="Vírgula 7 5 5 3" xfId="3085"/>
    <cellStyle name="Vírgula 7 5 5 3 2" xfId="4360"/>
    <cellStyle name="Vírgula 7 5 5 3 2 2" xfId="6464"/>
    <cellStyle name="Vírgula 7 5 5 3 3" xfId="5213"/>
    <cellStyle name="Vírgula 7 5 5 4" xfId="3828"/>
    <cellStyle name="Vírgula 7 5 5 4 2" xfId="5950"/>
    <cellStyle name="Vírgula 7 5 5 5" xfId="4995"/>
    <cellStyle name="Vírgula 7 5 6" xfId="625"/>
    <cellStyle name="Vírgula 7 5 6 2" xfId="910"/>
    <cellStyle name="Vírgula 7 5 6 2 2" xfId="3195"/>
    <cellStyle name="Vírgula 7 5 6 2 2 2" xfId="3791"/>
    <cellStyle name="Vírgula 7 5 6 2 2 2 2" xfId="5913"/>
    <cellStyle name="Vírgula 7 5 6 2 2 3" xfId="5323"/>
    <cellStyle name="Vírgula 7 5 6 2 3" xfId="3944"/>
    <cellStyle name="Vírgula 7 5 6 2 3 2" xfId="6061"/>
    <cellStyle name="Vírgula 7 5 6 2 4" xfId="5066"/>
    <cellStyle name="Vírgula 7 5 6 3" xfId="3086"/>
    <cellStyle name="Vírgula 7 5 6 3 2" xfId="4434"/>
    <cellStyle name="Vírgula 7 5 6 3 2 2" xfId="6535"/>
    <cellStyle name="Vírgula 7 5 6 3 3" xfId="5214"/>
    <cellStyle name="Vírgula 7 5 6 4" xfId="3829"/>
    <cellStyle name="Vírgula 7 5 6 4 2" xfId="5951"/>
    <cellStyle name="Vírgula 7 5 6 5" xfId="4996"/>
    <cellStyle name="Vírgula 7 5 7" xfId="626"/>
    <cellStyle name="Vírgula 7 5 7 2" xfId="911"/>
    <cellStyle name="Vírgula 7 5 7 2 2" xfId="3196"/>
    <cellStyle name="Vírgula 7 5 7 2 2 2" xfId="3963"/>
    <cellStyle name="Vírgula 7 5 7 2 2 2 2" xfId="6079"/>
    <cellStyle name="Vírgula 7 5 7 2 2 3" xfId="5324"/>
    <cellStyle name="Vírgula 7 5 7 2 3" xfId="3945"/>
    <cellStyle name="Vírgula 7 5 7 2 3 2" xfId="6062"/>
    <cellStyle name="Vírgula 7 5 7 2 4" xfId="5067"/>
    <cellStyle name="Vírgula 7 5 7 3" xfId="3087"/>
    <cellStyle name="Vírgula 7 5 7 3 2" xfId="4242"/>
    <cellStyle name="Vírgula 7 5 7 3 2 2" xfId="6347"/>
    <cellStyle name="Vírgula 7 5 7 3 3" xfId="5215"/>
    <cellStyle name="Vírgula 7 5 7 4" xfId="3830"/>
    <cellStyle name="Vírgula 7 5 7 4 2" xfId="5952"/>
    <cellStyle name="Vírgula 7 5 7 5" xfId="4997"/>
    <cellStyle name="Vírgula 7 5 8" xfId="912"/>
    <cellStyle name="Vírgula 7 5 8 2" xfId="2427"/>
    <cellStyle name="Vírgula 7 5 8 2 2" xfId="3556"/>
    <cellStyle name="Vírgula 7 5 8 2 2 2" xfId="3764"/>
    <cellStyle name="Vírgula 7 5 8 2 2 2 2" xfId="5888"/>
    <cellStyle name="Vírgula 7 5 8 2 2 3" xfId="5684"/>
    <cellStyle name="Vírgula 7 5 8 2 3" xfId="4302"/>
    <cellStyle name="Vírgula 7 5 8 2 3 2" xfId="6406"/>
    <cellStyle name="Vírgula 7 5 8 2 4" xfId="5131"/>
    <cellStyle name="Vírgula 7 5 8 3" xfId="2426"/>
    <cellStyle name="Vírgula 7 5 8 3 2" xfId="3555"/>
    <cellStyle name="Vírgula 7 5 8 3 2 2" xfId="4215"/>
    <cellStyle name="Vírgula 7 5 8 3 2 2 2" xfId="6321"/>
    <cellStyle name="Vírgula 7 5 8 3 2 3" xfId="5683"/>
    <cellStyle name="Vírgula 7 5 8 3 3" xfId="4301"/>
    <cellStyle name="Vírgula 7 5 8 3 3 2" xfId="6405"/>
    <cellStyle name="Vírgula 7 5 8 3 4" xfId="5130"/>
    <cellStyle name="Vírgula 7 5 8 4" xfId="3197"/>
    <cellStyle name="Vírgula 7 5 8 4 2" xfId="3797"/>
    <cellStyle name="Vírgula 7 5 8 4 2 2" xfId="5919"/>
    <cellStyle name="Vírgula 7 5 8 4 3" xfId="5325"/>
    <cellStyle name="Vírgula 7 5 8 5" xfId="3946"/>
    <cellStyle name="Vírgula 7 5 8 5 2" xfId="6063"/>
    <cellStyle name="Vírgula 7 5 8 6" xfId="5068"/>
    <cellStyle name="Vírgula 7 5 9" xfId="2428"/>
    <cellStyle name="Vírgula 7 5 9 2" xfId="2429"/>
    <cellStyle name="Vírgula 7 5 9 2 2" xfId="3558"/>
    <cellStyle name="Vírgula 7 5 9 2 2 2" xfId="4149"/>
    <cellStyle name="Vírgula 7 5 9 2 2 2 2" xfId="6257"/>
    <cellStyle name="Vírgula 7 5 9 2 2 3" xfId="5686"/>
    <cellStyle name="Vírgula 7 5 9 2 3" xfId="4304"/>
    <cellStyle name="Vírgula 7 5 9 2 3 2" xfId="6408"/>
    <cellStyle name="Vírgula 7 5 9 2 4" xfId="5133"/>
    <cellStyle name="Vírgula 7 5 9 3" xfId="3557"/>
    <cellStyle name="Vírgula 7 5 9 3 2" xfId="4140"/>
    <cellStyle name="Vírgula 7 5 9 3 2 2" xfId="6248"/>
    <cellStyle name="Vírgula 7 5 9 3 3" xfId="5685"/>
    <cellStyle name="Vírgula 7 5 9 4" xfId="4303"/>
    <cellStyle name="Vírgula 7 5 9 4 2" xfId="6407"/>
    <cellStyle name="Vírgula 7 5 9 5" xfId="5132"/>
    <cellStyle name="Vírgula 7 6" xfId="627"/>
    <cellStyle name="Vírgula 7 6 2" xfId="628"/>
    <cellStyle name="Vírgula 7 6 2 2" xfId="913"/>
    <cellStyle name="Vírgula 7 6 2 2 2" xfId="2432"/>
    <cellStyle name="Vírgula 7 6 2 2 2 2" xfId="3561"/>
    <cellStyle name="Vírgula 7 6 2 2 2 2 2" xfId="4847"/>
    <cellStyle name="Vírgula 7 6 2 2 2 2 2 2" xfId="6947"/>
    <cellStyle name="Vírgula 7 6 2 2 2 2 3" xfId="5689"/>
    <cellStyle name="Vírgula 7 6 2 2 2 3" xfId="4367"/>
    <cellStyle name="Vírgula 7 6 2 2 2 3 2" xfId="6471"/>
    <cellStyle name="Vírgula 7 6 2 2 3" xfId="3198"/>
    <cellStyle name="Vírgula 7 6 2 2 3 2" xfId="4276"/>
    <cellStyle name="Vírgula 7 6 2 2 3 2 2" xfId="6380"/>
    <cellStyle name="Vírgula 7 6 2 2 3 3" xfId="5326"/>
    <cellStyle name="Vírgula 7 6 2 2 4" xfId="3947"/>
    <cellStyle name="Vírgula 7 6 2 2 4 2" xfId="6064"/>
    <cellStyle name="Vírgula 7 6 2 2 5" xfId="5069"/>
    <cellStyle name="Vírgula 7 6 2 3" xfId="2433"/>
    <cellStyle name="Vírgula 7 6 2 3 2" xfId="3562"/>
    <cellStyle name="Vírgula 7 6 2 3 2 2" xfId="4054"/>
    <cellStyle name="Vírgula 7 6 2 3 2 2 2" xfId="6163"/>
    <cellStyle name="Vírgula 7 6 2 3 2 3" xfId="5690"/>
    <cellStyle name="Vírgula 7 6 2 3 3" xfId="4305"/>
    <cellStyle name="Vírgula 7 6 2 3 3 2" xfId="6409"/>
    <cellStyle name="Vírgula 7 6 2 3 4" xfId="5134"/>
    <cellStyle name="Vírgula 7 6 2 4" xfId="2434"/>
    <cellStyle name="Vírgula 7 6 2 4 2" xfId="3563"/>
    <cellStyle name="Vírgula 7 6 2 4 2 2" xfId="4848"/>
    <cellStyle name="Vírgula 7 6 2 4 2 2 2" xfId="6948"/>
    <cellStyle name="Vírgula 7 6 2 4 2 3" xfId="5691"/>
    <cellStyle name="Vírgula 7 6 2 4 3" xfId="4049"/>
    <cellStyle name="Vírgula 7 6 2 4 3 2" xfId="6158"/>
    <cellStyle name="Vírgula 7 6 2 5" xfId="2431"/>
    <cellStyle name="Vírgula 7 6 2 5 2" xfId="3560"/>
    <cellStyle name="Vírgula 7 6 2 5 2 2" xfId="4846"/>
    <cellStyle name="Vírgula 7 6 2 5 2 2 2" xfId="6946"/>
    <cellStyle name="Vírgula 7 6 2 5 2 3" xfId="5688"/>
    <cellStyle name="Vírgula 7 6 2 5 3" xfId="4394"/>
    <cellStyle name="Vírgula 7 6 2 5 3 2" xfId="6498"/>
    <cellStyle name="Vírgula 7 6 2 6" xfId="3089"/>
    <cellStyle name="Vírgula 7 6 2 6 2" xfId="3960"/>
    <cellStyle name="Vírgula 7 6 2 6 2 2" xfId="6076"/>
    <cellStyle name="Vírgula 7 6 2 6 3" xfId="5217"/>
    <cellStyle name="Vírgula 7 6 2 7" xfId="3832"/>
    <cellStyle name="Vírgula 7 6 2 7 2" xfId="5954"/>
    <cellStyle name="Vírgula 7 6 2 8" xfId="4999"/>
    <cellStyle name="Vírgula 7 6 3" xfId="914"/>
    <cellStyle name="Vírgula 7 6 3 2" xfId="2435"/>
    <cellStyle name="Vírgula 7 6 3 2 2" xfId="2887"/>
    <cellStyle name="Vírgula 7 6 3 2 2 2" xfId="3664"/>
    <cellStyle name="Vírgula 7 6 3 2 2 2 2" xfId="4942"/>
    <cellStyle name="Vírgula 7 6 3 2 2 2 2 2" xfId="7042"/>
    <cellStyle name="Vírgula 7 6 3 2 2 2 3" xfId="5792"/>
    <cellStyle name="Vírgula 7 6 3 2 3" xfId="2819"/>
    <cellStyle name="Vírgula 7 6 3 2 3 2" xfId="3647"/>
    <cellStyle name="Vírgula 7 6 3 2 3 2 2" xfId="4925"/>
    <cellStyle name="Vírgula 7 6 3 2 3 2 2 2" xfId="7025"/>
    <cellStyle name="Vírgula 7 6 3 2 3 2 3" xfId="5775"/>
    <cellStyle name="Vírgula 7 6 3 2 4" xfId="2665"/>
    <cellStyle name="Vírgula 7 6 3 2 4 2" xfId="3620"/>
    <cellStyle name="Vírgula 7 6 3 2 4 2 2" xfId="4898"/>
    <cellStyle name="Vírgula 7 6 3 2 4 2 2 2" xfId="6998"/>
    <cellStyle name="Vírgula 7 6 3 2 4 2 3" xfId="5748"/>
    <cellStyle name="Vírgula 7 6 3 2 5" xfId="2598"/>
    <cellStyle name="Vírgula 7 6 3 2 5 2" xfId="3604"/>
    <cellStyle name="Vírgula 7 6 3 2 5 2 2" xfId="4882"/>
    <cellStyle name="Vírgula 7 6 3 2 5 2 2 2" xfId="6982"/>
    <cellStyle name="Vírgula 7 6 3 2 5 2 3" xfId="5732"/>
    <cellStyle name="Vírgula 7 6 3 2 6" xfId="3564"/>
    <cellStyle name="Vírgula 7 6 3 2 6 2" xfId="4849"/>
    <cellStyle name="Vírgula 7 6 3 2 6 2 2" xfId="6949"/>
    <cellStyle name="Vírgula 7 6 3 2 6 3" xfId="5692"/>
    <cellStyle name="Vírgula 7 6 3 2 7" xfId="4444"/>
    <cellStyle name="Vírgula 7 6 3 2 7 2" xfId="6545"/>
    <cellStyle name="Vírgula 7 6 3 3" xfId="2527"/>
    <cellStyle name="Vírgula 7 6 3 3 2" xfId="3589"/>
    <cellStyle name="Vírgula 7 6 3 3 2 2" xfId="4867"/>
    <cellStyle name="Vírgula 7 6 3 3 2 2 2" xfId="6967"/>
    <cellStyle name="Vírgula 7 6 3 3 2 3" xfId="5717"/>
    <cellStyle name="Vírgula 7 6 3 3 3" xfId="3726"/>
    <cellStyle name="Vírgula 7 6 3 3 3 2" xfId="5851"/>
    <cellStyle name="Vírgula 7 6 3 4" xfId="3199"/>
    <cellStyle name="Vírgula 7 6 3 4 2" xfId="3861"/>
    <cellStyle name="Vírgula 7 6 3 4 2 2" xfId="5982"/>
    <cellStyle name="Vírgula 7 6 3 4 3" xfId="5327"/>
    <cellStyle name="Vírgula 7 6 3 5" xfId="3948"/>
    <cellStyle name="Vírgula 7 6 3 5 2" xfId="6065"/>
    <cellStyle name="Vírgula 7 6 3 6" xfId="5070"/>
    <cellStyle name="Vírgula 7 6 4" xfId="2436"/>
    <cellStyle name="Vírgula 7 6 4 2" xfId="3565"/>
    <cellStyle name="Vírgula 7 6 4 2 2" xfId="3857"/>
    <cellStyle name="Vírgula 7 6 4 2 2 2" xfId="5978"/>
    <cellStyle name="Vírgula 7 6 4 2 3" xfId="5693"/>
    <cellStyle name="Vírgula 7 6 4 3" xfId="4307"/>
    <cellStyle name="Vírgula 7 6 4 3 2" xfId="6411"/>
    <cellStyle name="Vírgula 7 6 4 4" xfId="5135"/>
    <cellStyle name="Vírgula 7 6 5" xfId="2437"/>
    <cellStyle name="Vírgula 7 6 5 2" xfId="2528"/>
    <cellStyle name="Vírgula 7 6 5 2 2" xfId="3590"/>
    <cellStyle name="Vírgula 7 6 5 2 2 2" xfId="4868"/>
    <cellStyle name="Vírgula 7 6 5 2 2 2 2" xfId="6968"/>
    <cellStyle name="Vírgula 7 6 5 2 2 3" xfId="5718"/>
    <cellStyle name="Vírgula 7 6 5 2 3" xfId="4157"/>
    <cellStyle name="Vírgula 7 6 5 2 3 2" xfId="6265"/>
    <cellStyle name="Vírgula 7 6 5 3" xfId="2820"/>
    <cellStyle name="Vírgula 7 6 5 3 2" xfId="3648"/>
    <cellStyle name="Vírgula 7 6 5 3 2 2" xfId="4926"/>
    <cellStyle name="Vírgula 7 6 5 3 2 2 2" xfId="7026"/>
    <cellStyle name="Vírgula 7 6 5 3 2 3" xfId="5776"/>
    <cellStyle name="Vírgula 7 6 5 4" xfId="3566"/>
    <cellStyle name="Vírgula 7 6 5 4 2" xfId="4850"/>
    <cellStyle name="Vírgula 7 6 5 4 2 2" xfId="6950"/>
    <cellStyle name="Vírgula 7 6 5 4 3" xfId="5694"/>
    <cellStyle name="Vírgula 7 6 5 5" xfId="4412"/>
    <cellStyle name="Vírgula 7 6 5 5 2" xfId="6515"/>
    <cellStyle name="Vírgula 7 6 6" xfId="2430"/>
    <cellStyle name="Vírgula 7 6 6 2" xfId="2886"/>
    <cellStyle name="Vírgula 7 6 6 2 2" xfId="3663"/>
    <cellStyle name="Vírgula 7 6 6 2 2 2" xfId="4941"/>
    <cellStyle name="Vírgula 7 6 6 2 2 2 2" xfId="7041"/>
    <cellStyle name="Vírgula 7 6 6 2 2 3" xfId="5791"/>
    <cellStyle name="Vírgula 7 6 6 3" xfId="2818"/>
    <cellStyle name="Vírgula 7 6 6 3 2" xfId="3646"/>
    <cellStyle name="Vírgula 7 6 6 3 2 2" xfId="4924"/>
    <cellStyle name="Vírgula 7 6 6 3 2 2 2" xfId="7024"/>
    <cellStyle name="Vírgula 7 6 6 3 2 3" xfId="5774"/>
    <cellStyle name="Vírgula 7 6 6 4" xfId="2664"/>
    <cellStyle name="Vírgula 7 6 6 4 2" xfId="3619"/>
    <cellStyle name="Vírgula 7 6 6 4 2 2" xfId="4897"/>
    <cellStyle name="Vírgula 7 6 6 4 2 2 2" xfId="6997"/>
    <cellStyle name="Vírgula 7 6 6 4 2 3" xfId="5747"/>
    <cellStyle name="Vírgula 7 6 6 5" xfId="2597"/>
    <cellStyle name="Vírgula 7 6 6 5 2" xfId="3603"/>
    <cellStyle name="Vírgula 7 6 6 5 2 2" xfId="4881"/>
    <cellStyle name="Vírgula 7 6 6 5 2 2 2" xfId="6981"/>
    <cellStyle name="Vírgula 7 6 6 5 2 3" xfId="5731"/>
    <cellStyle name="Vírgula 7 6 6 6" xfId="3559"/>
    <cellStyle name="Vírgula 7 6 6 6 2" xfId="4845"/>
    <cellStyle name="Vírgula 7 6 6 6 2 2" xfId="6945"/>
    <cellStyle name="Vírgula 7 6 6 6 3" xfId="5687"/>
    <cellStyle name="Vírgula 7 6 6 7" xfId="4093"/>
    <cellStyle name="Vírgula 7 6 6 7 2" xfId="6201"/>
    <cellStyle name="Vírgula 7 6 7" xfId="3088"/>
    <cellStyle name="Vírgula 7 6 7 2" xfId="4078"/>
    <cellStyle name="Vírgula 7 6 7 2 2" xfId="6186"/>
    <cellStyle name="Vírgula 7 6 7 3" xfId="5216"/>
    <cellStyle name="Vírgula 7 6 8" xfId="3831"/>
    <cellStyle name="Vírgula 7 6 8 2" xfId="5953"/>
    <cellStyle name="Vírgula 7 6 9" xfId="4998"/>
    <cellStyle name="Vírgula 7 7" xfId="629"/>
    <cellStyle name="Vírgula 7 7 2" xfId="915"/>
    <cellStyle name="Vírgula 7 7 2 2" xfId="3200"/>
    <cellStyle name="Vírgula 7 7 2 2 2" xfId="4144"/>
    <cellStyle name="Vírgula 7 7 2 2 2 2" xfId="6252"/>
    <cellStyle name="Vírgula 7 7 2 2 3" xfId="5328"/>
    <cellStyle name="Vírgula 7 7 2 3" xfId="3949"/>
    <cellStyle name="Vírgula 7 7 2 3 2" xfId="6066"/>
    <cellStyle name="Vírgula 7 7 2 4" xfId="5071"/>
    <cellStyle name="Vírgula 7 7 3" xfId="3090"/>
    <cellStyle name="Vírgula 7 7 3 2" xfId="4403"/>
    <cellStyle name="Vírgula 7 7 3 2 2" xfId="6506"/>
    <cellStyle name="Vírgula 7 7 3 3" xfId="5218"/>
    <cellStyle name="Vírgula 7 7 4" xfId="3833"/>
    <cellStyle name="Vírgula 7 7 4 2" xfId="5955"/>
    <cellStyle name="Vírgula 7 7 5" xfId="5000"/>
    <cellStyle name="Vírgula 7 8" xfId="916"/>
    <cellStyle name="Vírgula 7 8 2" xfId="1085"/>
    <cellStyle name="Vírgula 7 8 2 2" xfId="2439"/>
    <cellStyle name="Vírgula 7 8 2 2 2" xfId="3568"/>
    <cellStyle name="Vírgula 7 8 2 2 2 2" xfId="4852"/>
    <cellStyle name="Vírgula 7 8 2 2 2 2 2" xfId="6952"/>
    <cellStyle name="Vírgula 7 8 2 2 2 3" xfId="5696"/>
    <cellStyle name="Vírgula 7 8 2 2 3" xfId="4137"/>
    <cellStyle name="Vírgula 7 8 2 2 3 2" xfId="6245"/>
    <cellStyle name="Vírgula 7 8 2 3" xfId="3217"/>
    <cellStyle name="Vírgula 7 8 2 3 2" xfId="3980"/>
    <cellStyle name="Vírgula 7 8 2 3 2 2" xfId="6096"/>
    <cellStyle name="Vírgula 7 8 2 3 3" xfId="5345"/>
    <cellStyle name="Vírgula 7 8 2 4" xfId="3994"/>
    <cellStyle name="Vírgula 7 8 2 4 2" xfId="6110"/>
    <cellStyle name="Vírgula 7 8 2 5" xfId="5082"/>
    <cellStyle name="Vírgula 7 8 3" xfId="2438"/>
    <cellStyle name="Vírgula 7 8 3 2" xfId="2888"/>
    <cellStyle name="Vírgula 7 8 3 2 2" xfId="3665"/>
    <cellStyle name="Vírgula 7 8 3 2 2 2" xfId="4943"/>
    <cellStyle name="Vírgula 7 8 3 2 2 2 2" xfId="7043"/>
    <cellStyle name="Vírgula 7 8 3 2 2 3" xfId="5793"/>
    <cellStyle name="Vírgula 7 8 3 3" xfId="2821"/>
    <cellStyle name="Vírgula 7 8 3 3 2" xfId="3649"/>
    <cellStyle name="Vírgula 7 8 3 3 2 2" xfId="4927"/>
    <cellStyle name="Vírgula 7 8 3 3 2 2 2" xfId="7027"/>
    <cellStyle name="Vírgula 7 8 3 3 2 3" xfId="5777"/>
    <cellStyle name="Vírgula 7 8 3 4" xfId="2666"/>
    <cellStyle name="Vírgula 7 8 3 4 2" xfId="3621"/>
    <cellStyle name="Vírgula 7 8 3 4 2 2" xfId="4899"/>
    <cellStyle name="Vírgula 7 8 3 4 2 2 2" xfId="6999"/>
    <cellStyle name="Vírgula 7 8 3 4 2 3" xfId="5749"/>
    <cellStyle name="Vírgula 7 8 3 5" xfId="2599"/>
    <cellStyle name="Vírgula 7 8 3 5 2" xfId="3605"/>
    <cellStyle name="Vírgula 7 8 3 5 2 2" xfId="4883"/>
    <cellStyle name="Vírgula 7 8 3 5 2 2 2" xfId="6983"/>
    <cellStyle name="Vírgula 7 8 3 5 2 3" xfId="5733"/>
    <cellStyle name="Vírgula 7 8 3 6" xfId="3567"/>
    <cellStyle name="Vírgula 7 8 3 6 2" xfId="4851"/>
    <cellStyle name="Vírgula 7 8 3 6 2 2" xfId="6951"/>
    <cellStyle name="Vírgula 7 8 3 6 3" xfId="5695"/>
    <cellStyle name="Vírgula 7 8 3 7" xfId="4213"/>
    <cellStyle name="Vírgula 7 8 3 7 2" xfId="6319"/>
    <cellStyle name="Vírgula 7 8 4" xfId="3201"/>
    <cellStyle name="Vírgula 7 8 4 2" xfId="3735"/>
    <cellStyle name="Vírgula 7 8 4 2 2" xfId="5860"/>
    <cellStyle name="Vírgula 7 8 4 3" xfId="5329"/>
    <cellStyle name="Vírgula 7 8 5" xfId="3950"/>
    <cellStyle name="Vírgula 7 8 5 2" xfId="6067"/>
    <cellStyle name="Vírgula 7 8 6" xfId="5072"/>
    <cellStyle name="Vírgula 7 9" xfId="1086"/>
    <cellStyle name="Vírgula 7 9 2" xfId="2441"/>
    <cellStyle name="Vírgula 7 9 2 2" xfId="3570"/>
    <cellStyle name="Vírgula 7 9 2 2 2" xfId="4854"/>
    <cellStyle name="Vírgula 7 9 2 2 2 2" xfId="6954"/>
    <cellStyle name="Vírgula 7 9 2 2 3" xfId="5698"/>
    <cellStyle name="Vírgula 7 9 2 3" xfId="4081"/>
    <cellStyle name="Vírgula 7 9 2 3 2" xfId="6189"/>
    <cellStyle name="Vírgula 7 9 3" xfId="2440"/>
    <cellStyle name="Vírgula 7 9 3 2" xfId="2889"/>
    <cellStyle name="Vírgula 7 9 3 2 2" xfId="3666"/>
    <cellStyle name="Vírgula 7 9 3 2 2 2" xfId="4944"/>
    <cellStyle name="Vírgula 7 9 3 2 2 2 2" xfId="7044"/>
    <cellStyle name="Vírgula 7 9 3 2 2 3" xfId="5794"/>
    <cellStyle name="Vírgula 7 9 3 3" xfId="2822"/>
    <cellStyle name="Vírgula 7 9 3 3 2" xfId="3650"/>
    <cellStyle name="Vírgula 7 9 3 3 2 2" xfId="4928"/>
    <cellStyle name="Vírgula 7 9 3 3 2 2 2" xfId="7028"/>
    <cellStyle name="Vírgula 7 9 3 3 2 3" xfId="5778"/>
    <cellStyle name="Vírgula 7 9 3 4" xfId="2667"/>
    <cellStyle name="Vírgula 7 9 3 4 2" xfId="3622"/>
    <cellStyle name="Vírgula 7 9 3 4 2 2" xfId="4900"/>
    <cellStyle name="Vírgula 7 9 3 4 2 2 2" xfId="7000"/>
    <cellStyle name="Vírgula 7 9 3 4 2 3" xfId="5750"/>
    <cellStyle name="Vírgula 7 9 3 5" xfId="2600"/>
    <cellStyle name="Vírgula 7 9 3 5 2" xfId="3606"/>
    <cellStyle name="Vírgula 7 9 3 5 2 2" xfId="4884"/>
    <cellStyle name="Vírgula 7 9 3 5 2 2 2" xfId="6984"/>
    <cellStyle name="Vírgula 7 9 3 5 2 3" xfId="5734"/>
    <cellStyle name="Vírgula 7 9 3 6" xfId="3569"/>
    <cellStyle name="Vírgula 7 9 3 6 2" xfId="4853"/>
    <cellStyle name="Vírgula 7 9 3 6 2 2" xfId="6953"/>
    <cellStyle name="Vírgula 7 9 3 6 3" xfId="5697"/>
    <cellStyle name="Vírgula 7 9 3 7" xfId="4066"/>
    <cellStyle name="Vírgula 7 9 3 7 2" xfId="6174"/>
    <cellStyle name="Vírgula 7 9 4" xfId="3218"/>
    <cellStyle name="Vírgula 7 9 4 2" xfId="4053"/>
    <cellStyle name="Vírgula 7 9 4 2 2" xfId="6162"/>
    <cellStyle name="Vírgula 7 9 4 3" xfId="5346"/>
    <cellStyle name="Vírgula 7 9 5" xfId="3995"/>
    <cellStyle name="Vírgula 7 9 5 2" xfId="6111"/>
    <cellStyle name="Vírgula 7 9 6" xfId="5083"/>
    <cellStyle name="Vírgula 8" xfId="341"/>
    <cellStyle name="Vírgula 8 10" xfId="3752"/>
    <cellStyle name="Vírgula 8 10 2" xfId="5876"/>
    <cellStyle name="Vírgula 8 11" xfId="3851"/>
    <cellStyle name="Vírgula 8 11 2" xfId="5973"/>
    <cellStyle name="Vírgula 8 12" xfId="4971"/>
    <cellStyle name="Vírgula 8 2" xfId="342"/>
    <cellStyle name="Vírgula 8 2 2" xfId="630"/>
    <cellStyle name="Vírgula 8 2 2 2" xfId="917"/>
    <cellStyle name="Vírgula 8 2 2 2 2" xfId="3202"/>
    <cellStyle name="Vírgula 8 2 2 2 2 2" xfId="4319"/>
    <cellStyle name="Vírgula 8 2 2 2 2 2 2" xfId="6423"/>
    <cellStyle name="Vírgula 8 2 2 2 2 3" xfId="5330"/>
    <cellStyle name="Vírgula 8 2 2 2 3" xfId="3951"/>
    <cellStyle name="Vírgula 8 2 2 2 3 2" xfId="6068"/>
    <cellStyle name="Vírgula 8 2 2 2 4" xfId="5073"/>
    <cellStyle name="Vírgula 8 2 2 3" xfId="3091"/>
    <cellStyle name="Vírgula 8 2 2 3 2" xfId="3732"/>
    <cellStyle name="Vírgula 8 2 2 3 2 2" xfId="5857"/>
    <cellStyle name="Vírgula 8 2 2 3 3" xfId="5219"/>
    <cellStyle name="Vírgula 8 2 2 4" xfId="3834"/>
    <cellStyle name="Vírgula 8 2 2 4 2" xfId="5956"/>
    <cellStyle name="Vírgula 8 2 2 5" xfId="5001"/>
    <cellStyle name="Vírgula 8 2 3" xfId="918"/>
    <cellStyle name="Vírgula 8 2 3 2" xfId="2444"/>
    <cellStyle name="Vírgula 8 2 3 2 2" xfId="3573"/>
    <cellStyle name="Vírgula 8 2 3 2 2 2" xfId="4377"/>
    <cellStyle name="Vírgula 8 2 3 2 2 2 2" xfId="6481"/>
    <cellStyle name="Vírgula 8 2 3 2 2 3" xfId="5701"/>
    <cellStyle name="Vírgula 8 2 3 2 3" xfId="4310"/>
    <cellStyle name="Vírgula 8 2 3 2 3 2" xfId="6414"/>
    <cellStyle name="Vírgula 8 2 3 2 4" xfId="5137"/>
    <cellStyle name="Vírgula 8 2 3 3" xfId="2443"/>
    <cellStyle name="Vírgula 8 2 3 3 2" xfId="3572"/>
    <cellStyle name="Vírgula 8 2 3 3 2 2" xfId="4039"/>
    <cellStyle name="Vírgula 8 2 3 3 2 2 2" xfId="6148"/>
    <cellStyle name="Vírgula 8 2 3 3 2 3" xfId="5700"/>
    <cellStyle name="Vírgula 8 2 3 3 3" xfId="4309"/>
    <cellStyle name="Vírgula 8 2 3 3 3 2" xfId="6413"/>
    <cellStyle name="Vírgula 8 2 3 3 4" xfId="5136"/>
    <cellStyle name="Vírgula 8 2 3 4" xfId="3203"/>
    <cellStyle name="Vírgula 8 2 3 4 2" xfId="4030"/>
    <cellStyle name="Vírgula 8 2 3 4 2 2" xfId="6139"/>
    <cellStyle name="Vírgula 8 2 3 4 3" xfId="5331"/>
    <cellStyle name="Vírgula 8 2 3 5" xfId="3952"/>
    <cellStyle name="Vírgula 8 2 3 5 2" xfId="6069"/>
    <cellStyle name="Vírgula 8 2 3 6" xfId="5074"/>
    <cellStyle name="Vírgula 8 2 4" xfId="2445"/>
    <cellStyle name="Vírgula 8 2 4 2" xfId="3574"/>
    <cellStyle name="Vírgula 8 2 4 2 2" xfId="3881"/>
    <cellStyle name="Vírgula 8 2 4 2 2 2" xfId="5998"/>
    <cellStyle name="Vírgula 8 2 4 2 3" xfId="5702"/>
    <cellStyle name="Vírgula 8 2 4 3" xfId="4311"/>
    <cellStyle name="Vírgula 8 2 4 3 2" xfId="6415"/>
    <cellStyle name="Vírgula 8 2 4 4" xfId="5138"/>
    <cellStyle name="Vírgula 8 2 5" xfId="3049"/>
    <cellStyle name="Vírgula 8 2 5 2" xfId="4007"/>
    <cellStyle name="Vírgula 8 2 5 2 2" xfId="6119"/>
    <cellStyle name="Vírgula 8 2 5 3" xfId="5177"/>
    <cellStyle name="Vírgula 8 2 6" xfId="3753"/>
    <cellStyle name="Vírgula 8 2 6 2" xfId="5877"/>
    <cellStyle name="Vírgula 8 2 7" xfId="3974"/>
    <cellStyle name="Vírgula 8 2 7 2" xfId="6090"/>
    <cellStyle name="Vírgula 8 2 8" xfId="4972"/>
    <cellStyle name="Vírgula 8 3" xfId="631"/>
    <cellStyle name="Vírgula 8 3 2" xfId="919"/>
    <cellStyle name="Vírgula 8 3 2 2" xfId="3204"/>
    <cellStyle name="Vírgula 8 3 2 2 2" xfId="4090"/>
    <cellStyle name="Vírgula 8 3 2 2 2 2" xfId="6198"/>
    <cellStyle name="Vírgula 8 3 2 2 3" xfId="5332"/>
    <cellStyle name="Vírgula 8 3 2 3" xfId="3953"/>
    <cellStyle name="Vírgula 8 3 2 3 2" xfId="6070"/>
    <cellStyle name="Vírgula 8 3 2 4" xfId="5075"/>
    <cellStyle name="Vírgula 8 3 3" xfId="3092"/>
    <cellStyle name="Vírgula 8 3 3 2" xfId="4169"/>
    <cellStyle name="Vírgula 8 3 3 2 2" xfId="6276"/>
    <cellStyle name="Vírgula 8 3 3 3" xfId="5220"/>
    <cellStyle name="Vírgula 8 3 4" xfId="3835"/>
    <cellStyle name="Vírgula 8 3 4 2" xfId="5957"/>
    <cellStyle name="Vírgula 8 3 5" xfId="5002"/>
    <cellStyle name="Vírgula 8 4" xfId="920"/>
    <cellStyle name="Vírgula 8 4 2" xfId="2448"/>
    <cellStyle name="Vírgula 8 4 2 2" xfId="3576"/>
    <cellStyle name="Vírgula 8 4 2 2 2" xfId="4366"/>
    <cellStyle name="Vírgula 8 4 2 2 2 2" xfId="6470"/>
    <cellStyle name="Vírgula 8 4 2 2 3" xfId="5704"/>
    <cellStyle name="Vírgula 8 4 2 3" xfId="4313"/>
    <cellStyle name="Vírgula 8 4 2 3 2" xfId="6417"/>
    <cellStyle name="Vírgula 8 4 2 4" xfId="5140"/>
    <cellStyle name="Vírgula 8 4 3" xfId="2447"/>
    <cellStyle name="Vírgula 8 4 3 2" xfId="3575"/>
    <cellStyle name="Vírgula 8 4 3 2 2" xfId="3966"/>
    <cellStyle name="Vírgula 8 4 3 2 2 2" xfId="6082"/>
    <cellStyle name="Vírgula 8 4 3 2 3" xfId="5703"/>
    <cellStyle name="Vírgula 8 4 3 3" xfId="4312"/>
    <cellStyle name="Vírgula 8 4 3 3 2" xfId="6416"/>
    <cellStyle name="Vírgula 8 4 3 4" xfId="5139"/>
    <cellStyle name="Vírgula 8 4 4" xfId="3205"/>
    <cellStyle name="Vírgula 8 4 4 2" xfId="3705"/>
    <cellStyle name="Vírgula 8 4 4 2 2" xfId="5833"/>
    <cellStyle name="Vírgula 8 4 4 3" xfId="5333"/>
    <cellStyle name="Vírgula 8 4 5" xfId="3954"/>
    <cellStyle name="Vírgula 8 4 5 2" xfId="6071"/>
    <cellStyle name="Vírgula 8 4 6" xfId="5076"/>
    <cellStyle name="Vírgula 8 5" xfId="2449"/>
    <cellStyle name="Vírgula 8 5 2" xfId="3577"/>
    <cellStyle name="Vírgula 8 5 2 2" xfId="4856"/>
    <cellStyle name="Vírgula 8 5 2 2 2" xfId="6956"/>
    <cellStyle name="Vírgula 8 5 2 3" xfId="5705"/>
    <cellStyle name="Vírgula 8 5 3" xfId="4261"/>
    <cellStyle name="Vírgula 8 5 3 2" xfId="6365"/>
    <cellStyle name="Vírgula 8 6" xfId="2450"/>
    <cellStyle name="Vírgula 8 6 2" xfId="3578"/>
    <cellStyle name="Vírgula 8 6 2 2" xfId="3957"/>
    <cellStyle name="Vírgula 8 6 2 2 2" xfId="6073"/>
    <cellStyle name="Vírgula 8 6 2 3" xfId="5706"/>
    <cellStyle name="Vírgula 8 6 3" xfId="4314"/>
    <cellStyle name="Vírgula 8 6 3 2" xfId="6418"/>
    <cellStyle name="Vírgula 8 6 4" xfId="5141"/>
    <cellStyle name="Vírgula 8 7" xfId="2451"/>
    <cellStyle name="Vírgula 8 7 2" xfId="3579"/>
    <cellStyle name="Vírgula 8 7 2 2" xfId="4857"/>
    <cellStyle name="Vírgula 8 7 2 2 2" xfId="6957"/>
    <cellStyle name="Vírgula 8 7 2 3" xfId="5707"/>
    <cellStyle name="Vírgula 8 7 3" xfId="4079"/>
    <cellStyle name="Vírgula 8 7 3 2" xfId="6187"/>
    <cellStyle name="Vírgula 8 8" xfId="2442"/>
    <cellStyle name="Vírgula 8 8 2" xfId="3571"/>
    <cellStyle name="Vírgula 8 8 2 2" xfId="4855"/>
    <cellStyle name="Vírgula 8 8 2 2 2" xfId="6955"/>
    <cellStyle name="Vírgula 8 8 2 3" xfId="5699"/>
    <cellStyle name="Vírgula 8 8 3" xfId="4136"/>
    <cellStyle name="Vírgula 8 8 3 2" xfId="6244"/>
    <cellStyle name="Vírgula 8 9" xfId="3048"/>
    <cellStyle name="Vírgula 8 9 2" xfId="3725"/>
    <cellStyle name="Vírgula 8 9 2 2" xfId="5850"/>
    <cellStyle name="Vírgula 8 9 3" xfId="5176"/>
    <cellStyle name="Vírgula 9" xfId="343"/>
    <cellStyle name="Vírgula 9 2" xfId="921"/>
    <cellStyle name="Vírgula 9 2 2" xfId="2453"/>
    <cellStyle name="Vírgula 9 2 2 2" xfId="3581"/>
    <cellStyle name="Vírgula 9 2 2 2 2" xfId="4859"/>
    <cellStyle name="Vírgula 9 2 2 2 2 2" xfId="6959"/>
    <cellStyle name="Vírgula 9 2 2 2 3" xfId="5709"/>
    <cellStyle name="Vírgula 9 2 2 3" xfId="4055"/>
    <cellStyle name="Vírgula 9 2 2 3 2" xfId="6164"/>
    <cellStyle name="Vírgula 9 2 3" xfId="3206"/>
    <cellStyle name="Vírgula 9 2 3 2" xfId="4378"/>
    <cellStyle name="Vírgula 9 2 3 2 2" xfId="6482"/>
    <cellStyle name="Vírgula 9 2 3 3" xfId="5334"/>
    <cellStyle name="Vírgula 9 2 4" xfId="3955"/>
    <cellStyle name="Vírgula 9 2 4 2" xfId="6072"/>
    <cellStyle name="Vírgula 9 2 5" xfId="5077"/>
    <cellStyle name="Vírgula 9 3" xfId="2454"/>
    <cellStyle name="Vírgula 9 3 2" xfId="3582"/>
    <cellStyle name="Vírgula 9 3 2 2" xfId="4860"/>
    <cellStyle name="Vírgula 9 3 2 2 2" xfId="6960"/>
    <cellStyle name="Vírgula 9 3 2 3" xfId="5710"/>
    <cellStyle name="Vírgula 9 3 3" xfId="3689"/>
    <cellStyle name="Vírgula 9 3 3 2" xfId="5817"/>
    <cellStyle name="Vírgula 9 4" xfId="2455"/>
    <cellStyle name="Vírgula 9 4 2" xfId="3583"/>
    <cellStyle name="Vírgula 9 4 2 2" xfId="4861"/>
    <cellStyle name="Vírgula 9 4 2 2 2" xfId="6961"/>
    <cellStyle name="Vírgula 9 4 2 3" xfId="5711"/>
    <cellStyle name="Vírgula 9 4 3" xfId="4110"/>
    <cellStyle name="Vírgula 9 4 3 2" xfId="6218"/>
    <cellStyle name="Vírgula 9 5" xfId="2452"/>
    <cellStyle name="Vírgula 9 5 2" xfId="3580"/>
    <cellStyle name="Vírgula 9 5 2 2" xfId="4858"/>
    <cellStyle name="Vírgula 9 5 2 2 2" xfId="6958"/>
    <cellStyle name="Vírgula 9 5 2 3" xfId="5708"/>
    <cellStyle name="Vírgula 9 5 3" xfId="4405"/>
    <cellStyle name="Vírgula 9 5 3 2" xfId="6508"/>
    <cellStyle name="Vírgula 9 6" xfId="4031"/>
    <cellStyle name="Vírgula 9 6 2" xfId="6140"/>
    <cellStyle name="Währung" xfId="3013"/>
    <cellStyle name="Währung 2" xfId="3014"/>
    <cellStyle name="Warning Text" xfId="4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4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66675</xdr:rowOff>
    </xdr:from>
    <xdr:to>
      <xdr:col>1</xdr:col>
      <xdr:colOff>476250</xdr:colOff>
      <xdr:row>2</xdr:row>
      <xdr:rowOff>216073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228600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276225</xdr:colOff>
      <xdr:row>1</xdr:row>
      <xdr:rowOff>57150</xdr:rowOff>
    </xdr:from>
    <xdr:to>
      <xdr:col>7</xdr:col>
      <xdr:colOff>666749</xdr:colOff>
      <xdr:row>2</xdr:row>
      <xdr:rowOff>206548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21907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85725</xdr:rowOff>
    </xdr:from>
    <xdr:to>
      <xdr:col>7</xdr:col>
      <xdr:colOff>1009650</xdr:colOff>
      <xdr:row>1</xdr:row>
      <xdr:rowOff>267222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85725"/>
          <a:ext cx="476250" cy="4958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1</xdr:col>
      <xdr:colOff>180975</xdr:colOff>
      <xdr:row>1</xdr:row>
      <xdr:rowOff>237864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457200" cy="47598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250031</xdr:colOff>
      <xdr:row>0</xdr:row>
      <xdr:rowOff>47625</xdr:rowOff>
    </xdr:from>
    <xdr:to>
      <xdr:col>28</xdr:col>
      <xdr:colOff>640555</xdr:colOff>
      <xdr:row>1</xdr:row>
      <xdr:rowOff>144635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4762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83344</xdr:rowOff>
    </xdr:from>
    <xdr:to>
      <xdr:col>0</xdr:col>
      <xdr:colOff>485774</xdr:colOff>
      <xdr:row>1</xdr:row>
      <xdr:rowOff>180354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3344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</xdr:row>
      <xdr:rowOff>57150</xdr:rowOff>
    </xdr:from>
    <xdr:to>
      <xdr:col>5</xdr:col>
      <xdr:colOff>828674</xdr:colOff>
      <xdr:row>2</xdr:row>
      <xdr:rowOff>149398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5717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</xdr:row>
      <xdr:rowOff>47625</xdr:rowOff>
    </xdr:from>
    <xdr:to>
      <xdr:col>0</xdr:col>
      <xdr:colOff>447674</xdr:colOff>
      <xdr:row>2</xdr:row>
      <xdr:rowOff>139873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7650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409297</xdr:colOff>
      <xdr:row>52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489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409297</xdr:colOff>
      <xdr:row>52</xdr:row>
      <xdr:rowOff>152400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489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11</xdr:col>
      <xdr:colOff>406921</xdr:colOff>
      <xdr:row>107</xdr:row>
      <xdr:rowOff>152400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00"/>
          <a:ext cx="711252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11</xdr:col>
      <xdr:colOff>406921</xdr:colOff>
      <xdr:row>160</xdr:row>
      <xdr:rowOff>152400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11252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11</xdr:col>
      <xdr:colOff>409297</xdr:colOff>
      <xdr:row>216</xdr:row>
      <xdr:rowOff>152400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42000"/>
          <a:ext cx="711489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M18"/>
  <sheetViews>
    <sheetView view="pageBreakPreview" zoomScaleSheetLayoutView="100" workbookViewId="0">
      <selection activeCell="B10" sqref="B10:H10"/>
    </sheetView>
  </sheetViews>
  <sheetFormatPr defaultRowHeight="12.75"/>
  <cols>
    <col min="1" max="1" width="9.140625" style="10"/>
    <col min="2" max="2" width="8.140625" style="6" customWidth="1"/>
    <col min="3" max="3" width="59.85546875" style="6" customWidth="1"/>
    <col min="4" max="4" width="8" style="7" customWidth="1"/>
    <col min="5" max="5" width="8.5703125" style="6" customWidth="1"/>
    <col min="6" max="6" width="8.28515625" style="8" bestFit="1" customWidth="1"/>
    <col min="7" max="7" width="6.5703125" style="5" bestFit="1" customWidth="1"/>
    <col min="8" max="8" width="11.140625" style="9" customWidth="1"/>
    <col min="9" max="9" width="11" style="10" bestFit="1" customWidth="1"/>
    <col min="10" max="12" width="9.140625" style="10"/>
    <col min="13" max="13" width="11.7109375" style="10" bestFit="1" customWidth="1"/>
    <col min="14" max="256" width="9.140625" style="10"/>
    <col min="257" max="257" width="8.5703125" style="10" customWidth="1"/>
    <col min="258" max="258" width="14.42578125" style="10" bestFit="1" customWidth="1"/>
    <col min="259" max="259" width="81.42578125" style="10" customWidth="1"/>
    <col min="260" max="260" width="9.7109375" style="10" customWidth="1"/>
    <col min="261" max="261" width="10" style="10" customWidth="1"/>
    <col min="262" max="262" width="10.5703125" style="10" bestFit="1" customWidth="1"/>
    <col min="263" max="263" width="14.140625" style="10" bestFit="1" customWidth="1"/>
    <col min="264" max="264" width="15.5703125" style="10" bestFit="1" customWidth="1"/>
    <col min="265" max="265" width="11" style="10" bestFit="1" customWidth="1"/>
    <col min="266" max="268" width="9.140625" style="10"/>
    <col min="269" max="269" width="11.7109375" style="10" bestFit="1" customWidth="1"/>
    <col min="270" max="512" width="9.140625" style="10"/>
    <col min="513" max="513" width="8.5703125" style="10" customWidth="1"/>
    <col min="514" max="514" width="14.42578125" style="10" bestFit="1" customWidth="1"/>
    <col min="515" max="515" width="81.42578125" style="10" customWidth="1"/>
    <col min="516" max="516" width="9.7109375" style="10" customWidth="1"/>
    <col min="517" max="517" width="10" style="10" customWidth="1"/>
    <col min="518" max="518" width="10.5703125" style="10" bestFit="1" customWidth="1"/>
    <col min="519" max="519" width="14.140625" style="10" bestFit="1" customWidth="1"/>
    <col min="520" max="520" width="15.5703125" style="10" bestFit="1" customWidth="1"/>
    <col min="521" max="521" width="11" style="10" bestFit="1" customWidth="1"/>
    <col min="522" max="524" width="9.140625" style="10"/>
    <col min="525" max="525" width="11.7109375" style="10" bestFit="1" customWidth="1"/>
    <col min="526" max="768" width="9.140625" style="10"/>
    <col min="769" max="769" width="8.5703125" style="10" customWidth="1"/>
    <col min="770" max="770" width="14.42578125" style="10" bestFit="1" customWidth="1"/>
    <col min="771" max="771" width="81.42578125" style="10" customWidth="1"/>
    <col min="772" max="772" width="9.7109375" style="10" customWidth="1"/>
    <col min="773" max="773" width="10" style="10" customWidth="1"/>
    <col min="774" max="774" width="10.5703125" style="10" bestFit="1" customWidth="1"/>
    <col min="775" max="775" width="14.140625" style="10" bestFit="1" customWidth="1"/>
    <col min="776" max="776" width="15.5703125" style="10" bestFit="1" customWidth="1"/>
    <col min="777" max="777" width="11" style="10" bestFit="1" customWidth="1"/>
    <col min="778" max="780" width="9.140625" style="10"/>
    <col min="781" max="781" width="11.7109375" style="10" bestFit="1" customWidth="1"/>
    <col min="782" max="1024" width="9.140625" style="10"/>
    <col min="1025" max="1025" width="8.5703125" style="10" customWidth="1"/>
    <col min="1026" max="1026" width="14.42578125" style="10" bestFit="1" customWidth="1"/>
    <col min="1027" max="1027" width="81.42578125" style="10" customWidth="1"/>
    <col min="1028" max="1028" width="9.7109375" style="10" customWidth="1"/>
    <col min="1029" max="1029" width="10" style="10" customWidth="1"/>
    <col min="1030" max="1030" width="10.5703125" style="10" bestFit="1" customWidth="1"/>
    <col min="1031" max="1031" width="14.140625" style="10" bestFit="1" customWidth="1"/>
    <col min="1032" max="1032" width="15.5703125" style="10" bestFit="1" customWidth="1"/>
    <col min="1033" max="1033" width="11" style="10" bestFit="1" customWidth="1"/>
    <col min="1034" max="1036" width="9.140625" style="10"/>
    <col min="1037" max="1037" width="11.7109375" style="10" bestFit="1" customWidth="1"/>
    <col min="1038" max="1280" width="9.140625" style="10"/>
    <col min="1281" max="1281" width="8.5703125" style="10" customWidth="1"/>
    <col min="1282" max="1282" width="14.42578125" style="10" bestFit="1" customWidth="1"/>
    <col min="1283" max="1283" width="81.42578125" style="10" customWidth="1"/>
    <col min="1284" max="1284" width="9.7109375" style="10" customWidth="1"/>
    <col min="1285" max="1285" width="10" style="10" customWidth="1"/>
    <col min="1286" max="1286" width="10.5703125" style="10" bestFit="1" customWidth="1"/>
    <col min="1287" max="1287" width="14.140625" style="10" bestFit="1" customWidth="1"/>
    <col min="1288" max="1288" width="15.5703125" style="10" bestFit="1" customWidth="1"/>
    <col min="1289" max="1289" width="11" style="10" bestFit="1" customWidth="1"/>
    <col min="1290" max="1292" width="9.140625" style="10"/>
    <col min="1293" max="1293" width="11.7109375" style="10" bestFit="1" customWidth="1"/>
    <col min="1294" max="1536" width="9.140625" style="10"/>
    <col min="1537" max="1537" width="8.5703125" style="10" customWidth="1"/>
    <col min="1538" max="1538" width="14.42578125" style="10" bestFit="1" customWidth="1"/>
    <col min="1539" max="1539" width="81.42578125" style="10" customWidth="1"/>
    <col min="1540" max="1540" width="9.7109375" style="10" customWidth="1"/>
    <col min="1541" max="1541" width="10" style="10" customWidth="1"/>
    <col min="1542" max="1542" width="10.5703125" style="10" bestFit="1" customWidth="1"/>
    <col min="1543" max="1543" width="14.140625" style="10" bestFit="1" customWidth="1"/>
    <col min="1544" max="1544" width="15.5703125" style="10" bestFit="1" customWidth="1"/>
    <col min="1545" max="1545" width="11" style="10" bestFit="1" customWidth="1"/>
    <col min="1546" max="1548" width="9.140625" style="10"/>
    <col min="1549" max="1549" width="11.7109375" style="10" bestFit="1" customWidth="1"/>
    <col min="1550" max="1792" width="9.140625" style="10"/>
    <col min="1793" max="1793" width="8.5703125" style="10" customWidth="1"/>
    <col min="1794" max="1794" width="14.42578125" style="10" bestFit="1" customWidth="1"/>
    <col min="1795" max="1795" width="81.42578125" style="10" customWidth="1"/>
    <col min="1796" max="1796" width="9.7109375" style="10" customWidth="1"/>
    <col min="1797" max="1797" width="10" style="10" customWidth="1"/>
    <col min="1798" max="1798" width="10.5703125" style="10" bestFit="1" customWidth="1"/>
    <col min="1799" max="1799" width="14.140625" style="10" bestFit="1" customWidth="1"/>
    <col min="1800" max="1800" width="15.5703125" style="10" bestFit="1" customWidth="1"/>
    <col min="1801" max="1801" width="11" style="10" bestFit="1" customWidth="1"/>
    <col min="1802" max="1804" width="9.140625" style="10"/>
    <col min="1805" max="1805" width="11.7109375" style="10" bestFit="1" customWidth="1"/>
    <col min="1806" max="2048" width="9.140625" style="10"/>
    <col min="2049" max="2049" width="8.5703125" style="10" customWidth="1"/>
    <col min="2050" max="2050" width="14.42578125" style="10" bestFit="1" customWidth="1"/>
    <col min="2051" max="2051" width="81.42578125" style="10" customWidth="1"/>
    <col min="2052" max="2052" width="9.7109375" style="10" customWidth="1"/>
    <col min="2053" max="2053" width="10" style="10" customWidth="1"/>
    <col min="2054" max="2054" width="10.5703125" style="10" bestFit="1" customWidth="1"/>
    <col min="2055" max="2055" width="14.140625" style="10" bestFit="1" customWidth="1"/>
    <col min="2056" max="2056" width="15.5703125" style="10" bestFit="1" customWidth="1"/>
    <col min="2057" max="2057" width="11" style="10" bestFit="1" customWidth="1"/>
    <col min="2058" max="2060" width="9.140625" style="10"/>
    <col min="2061" max="2061" width="11.7109375" style="10" bestFit="1" customWidth="1"/>
    <col min="2062" max="2304" width="9.140625" style="10"/>
    <col min="2305" max="2305" width="8.5703125" style="10" customWidth="1"/>
    <col min="2306" max="2306" width="14.42578125" style="10" bestFit="1" customWidth="1"/>
    <col min="2307" max="2307" width="81.42578125" style="10" customWidth="1"/>
    <col min="2308" max="2308" width="9.7109375" style="10" customWidth="1"/>
    <col min="2309" max="2309" width="10" style="10" customWidth="1"/>
    <col min="2310" max="2310" width="10.5703125" style="10" bestFit="1" customWidth="1"/>
    <col min="2311" max="2311" width="14.140625" style="10" bestFit="1" customWidth="1"/>
    <col min="2312" max="2312" width="15.5703125" style="10" bestFit="1" customWidth="1"/>
    <col min="2313" max="2313" width="11" style="10" bestFit="1" customWidth="1"/>
    <col min="2314" max="2316" width="9.140625" style="10"/>
    <col min="2317" max="2317" width="11.7109375" style="10" bestFit="1" customWidth="1"/>
    <col min="2318" max="2560" width="9.140625" style="10"/>
    <col min="2561" max="2561" width="8.5703125" style="10" customWidth="1"/>
    <col min="2562" max="2562" width="14.42578125" style="10" bestFit="1" customWidth="1"/>
    <col min="2563" max="2563" width="81.42578125" style="10" customWidth="1"/>
    <col min="2564" max="2564" width="9.7109375" style="10" customWidth="1"/>
    <col min="2565" max="2565" width="10" style="10" customWidth="1"/>
    <col min="2566" max="2566" width="10.5703125" style="10" bestFit="1" customWidth="1"/>
    <col min="2567" max="2567" width="14.140625" style="10" bestFit="1" customWidth="1"/>
    <col min="2568" max="2568" width="15.5703125" style="10" bestFit="1" customWidth="1"/>
    <col min="2569" max="2569" width="11" style="10" bestFit="1" customWidth="1"/>
    <col min="2570" max="2572" width="9.140625" style="10"/>
    <col min="2573" max="2573" width="11.7109375" style="10" bestFit="1" customWidth="1"/>
    <col min="2574" max="2816" width="9.140625" style="10"/>
    <col min="2817" max="2817" width="8.5703125" style="10" customWidth="1"/>
    <col min="2818" max="2818" width="14.42578125" style="10" bestFit="1" customWidth="1"/>
    <col min="2819" max="2819" width="81.42578125" style="10" customWidth="1"/>
    <col min="2820" max="2820" width="9.7109375" style="10" customWidth="1"/>
    <col min="2821" max="2821" width="10" style="10" customWidth="1"/>
    <col min="2822" max="2822" width="10.5703125" style="10" bestFit="1" customWidth="1"/>
    <col min="2823" max="2823" width="14.140625" style="10" bestFit="1" customWidth="1"/>
    <col min="2824" max="2824" width="15.5703125" style="10" bestFit="1" customWidth="1"/>
    <col min="2825" max="2825" width="11" style="10" bestFit="1" customWidth="1"/>
    <col min="2826" max="2828" width="9.140625" style="10"/>
    <col min="2829" max="2829" width="11.7109375" style="10" bestFit="1" customWidth="1"/>
    <col min="2830" max="3072" width="9.140625" style="10"/>
    <col min="3073" max="3073" width="8.5703125" style="10" customWidth="1"/>
    <col min="3074" max="3074" width="14.42578125" style="10" bestFit="1" customWidth="1"/>
    <col min="3075" max="3075" width="81.42578125" style="10" customWidth="1"/>
    <col min="3076" max="3076" width="9.7109375" style="10" customWidth="1"/>
    <col min="3077" max="3077" width="10" style="10" customWidth="1"/>
    <col min="3078" max="3078" width="10.5703125" style="10" bestFit="1" customWidth="1"/>
    <col min="3079" max="3079" width="14.140625" style="10" bestFit="1" customWidth="1"/>
    <col min="3080" max="3080" width="15.5703125" style="10" bestFit="1" customWidth="1"/>
    <col min="3081" max="3081" width="11" style="10" bestFit="1" customWidth="1"/>
    <col min="3082" max="3084" width="9.140625" style="10"/>
    <col min="3085" max="3085" width="11.7109375" style="10" bestFit="1" customWidth="1"/>
    <col min="3086" max="3328" width="9.140625" style="10"/>
    <col min="3329" max="3329" width="8.5703125" style="10" customWidth="1"/>
    <col min="3330" max="3330" width="14.42578125" style="10" bestFit="1" customWidth="1"/>
    <col min="3331" max="3331" width="81.42578125" style="10" customWidth="1"/>
    <col min="3332" max="3332" width="9.7109375" style="10" customWidth="1"/>
    <col min="3333" max="3333" width="10" style="10" customWidth="1"/>
    <col min="3334" max="3334" width="10.5703125" style="10" bestFit="1" customWidth="1"/>
    <col min="3335" max="3335" width="14.140625" style="10" bestFit="1" customWidth="1"/>
    <col min="3336" max="3336" width="15.5703125" style="10" bestFit="1" customWidth="1"/>
    <col min="3337" max="3337" width="11" style="10" bestFit="1" customWidth="1"/>
    <col min="3338" max="3340" width="9.140625" style="10"/>
    <col min="3341" max="3341" width="11.7109375" style="10" bestFit="1" customWidth="1"/>
    <col min="3342" max="3584" width="9.140625" style="10"/>
    <col min="3585" max="3585" width="8.5703125" style="10" customWidth="1"/>
    <col min="3586" max="3586" width="14.42578125" style="10" bestFit="1" customWidth="1"/>
    <col min="3587" max="3587" width="81.42578125" style="10" customWidth="1"/>
    <col min="3588" max="3588" width="9.7109375" style="10" customWidth="1"/>
    <col min="3589" max="3589" width="10" style="10" customWidth="1"/>
    <col min="3590" max="3590" width="10.5703125" style="10" bestFit="1" customWidth="1"/>
    <col min="3591" max="3591" width="14.140625" style="10" bestFit="1" customWidth="1"/>
    <col min="3592" max="3592" width="15.5703125" style="10" bestFit="1" customWidth="1"/>
    <col min="3593" max="3593" width="11" style="10" bestFit="1" customWidth="1"/>
    <col min="3594" max="3596" width="9.140625" style="10"/>
    <col min="3597" max="3597" width="11.7109375" style="10" bestFit="1" customWidth="1"/>
    <col min="3598" max="3840" width="9.140625" style="10"/>
    <col min="3841" max="3841" width="8.5703125" style="10" customWidth="1"/>
    <col min="3842" max="3842" width="14.42578125" style="10" bestFit="1" customWidth="1"/>
    <col min="3843" max="3843" width="81.42578125" style="10" customWidth="1"/>
    <col min="3844" max="3844" width="9.7109375" style="10" customWidth="1"/>
    <col min="3845" max="3845" width="10" style="10" customWidth="1"/>
    <col min="3846" max="3846" width="10.5703125" style="10" bestFit="1" customWidth="1"/>
    <col min="3847" max="3847" width="14.140625" style="10" bestFit="1" customWidth="1"/>
    <col min="3848" max="3848" width="15.5703125" style="10" bestFit="1" customWidth="1"/>
    <col min="3849" max="3849" width="11" style="10" bestFit="1" customWidth="1"/>
    <col min="3850" max="3852" width="9.140625" style="10"/>
    <col min="3853" max="3853" width="11.7109375" style="10" bestFit="1" customWidth="1"/>
    <col min="3854" max="4096" width="9.140625" style="10"/>
    <col min="4097" max="4097" width="8.5703125" style="10" customWidth="1"/>
    <col min="4098" max="4098" width="14.42578125" style="10" bestFit="1" customWidth="1"/>
    <col min="4099" max="4099" width="81.42578125" style="10" customWidth="1"/>
    <col min="4100" max="4100" width="9.7109375" style="10" customWidth="1"/>
    <col min="4101" max="4101" width="10" style="10" customWidth="1"/>
    <col min="4102" max="4102" width="10.5703125" style="10" bestFit="1" customWidth="1"/>
    <col min="4103" max="4103" width="14.140625" style="10" bestFit="1" customWidth="1"/>
    <col min="4104" max="4104" width="15.5703125" style="10" bestFit="1" customWidth="1"/>
    <col min="4105" max="4105" width="11" style="10" bestFit="1" customWidth="1"/>
    <col min="4106" max="4108" width="9.140625" style="10"/>
    <col min="4109" max="4109" width="11.7109375" style="10" bestFit="1" customWidth="1"/>
    <col min="4110" max="4352" width="9.140625" style="10"/>
    <col min="4353" max="4353" width="8.5703125" style="10" customWidth="1"/>
    <col min="4354" max="4354" width="14.42578125" style="10" bestFit="1" customWidth="1"/>
    <col min="4355" max="4355" width="81.42578125" style="10" customWidth="1"/>
    <col min="4356" max="4356" width="9.7109375" style="10" customWidth="1"/>
    <col min="4357" max="4357" width="10" style="10" customWidth="1"/>
    <col min="4358" max="4358" width="10.5703125" style="10" bestFit="1" customWidth="1"/>
    <col min="4359" max="4359" width="14.140625" style="10" bestFit="1" customWidth="1"/>
    <col min="4360" max="4360" width="15.5703125" style="10" bestFit="1" customWidth="1"/>
    <col min="4361" max="4361" width="11" style="10" bestFit="1" customWidth="1"/>
    <col min="4362" max="4364" width="9.140625" style="10"/>
    <col min="4365" max="4365" width="11.7109375" style="10" bestFit="1" customWidth="1"/>
    <col min="4366" max="4608" width="9.140625" style="10"/>
    <col min="4609" max="4609" width="8.5703125" style="10" customWidth="1"/>
    <col min="4610" max="4610" width="14.42578125" style="10" bestFit="1" customWidth="1"/>
    <col min="4611" max="4611" width="81.42578125" style="10" customWidth="1"/>
    <col min="4612" max="4612" width="9.7109375" style="10" customWidth="1"/>
    <col min="4613" max="4613" width="10" style="10" customWidth="1"/>
    <col min="4614" max="4614" width="10.5703125" style="10" bestFit="1" customWidth="1"/>
    <col min="4615" max="4615" width="14.140625" style="10" bestFit="1" customWidth="1"/>
    <col min="4616" max="4616" width="15.5703125" style="10" bestFit="1" customWidth="1"/>
    <col min="4617" max="4617" width="11" style="10" bestFit="1" customWidth="1"/>
    <col min="4618" max="4620" width="9.140625" style="10"/>
    <col min="4621" max="4621" width="11.7109375" style="10" bestFit="1" customWidth="1"/>
    <col min="4622" max="4864" width="9.140625" style="10"/>
    <col min="4865" max="4865" width="8.5703125" style="10" customWidth="1"/>
    <col min="4866" max="4866" width="14.42578125" style="10" bestFit="1" customWidth="1"/>
    <col min="4867" max="4867" width="81.42578125" style="10" customWidth="1"/>
    <col min="4868" max="4868" width="9.7109375" style="10" customWidth="1"/>
    <col min="4869" max="4869" width="10" style="10" customWidth="1"/>
    <col min="4870" max="4870" width="10.5703125" style="10" bestFit="1" customWidth="1"/>
    <col min="4871" max="4871" width="14.140625" style="10" bestFit="1" customWidth="1"/>
    <col min="4872" max="4872" width="15.5703125" style="10" bestFit="1" customWidth="1"/>
    <col min="4873" max="4873" width="11" style="10" bestFit="1" customWidth="1"/>
    <col min="4874" max="4876" width="9.140625" style="10"/>
    <col min="4877" max="4877" width="11.7109375" style="10" bestFit="1" customWidth="1"/>
    <col min="4878" max="5120" width="9.140625" style="10"/>
    <col min="5121" max="5121" width="8.5703125" style="10" customWidth="1"/>
    <col min="5122" max="5122" width="14.42578125" style="10" bestFit="1" customWidth="1"/>
    <col min="5123" max="5123" width="81.42578125" style="10" customWidth="1"/>
    <col min="5124" max="5124" width="9.7109375" style="10" customWidth="1"/>
    <col min="5125" max="5125" width="10" style="10" customWidth="1"/>
    <col min="5126" max="5126" width="10.5703125" style="10" bestFit="1" customWidth="1"/>
    <col min="5127" max="5127" width="14.140625" style="10" bestFit="1" customWidth="1"/>
    <col min="5128" max="5128" width="15.5703125" style="10" bestFit="1" customWidth="1"/>
    <col min="5129" max="5129" width="11" style="10" bestFit="1" customWidth="1"/>
    <col min="5130" max="5132" width="9.140625" style="10"/>
    <col min="5133" max="5133" width="11.7109375" style="10" bestFit="1" customWidth="1"/>
    <col min="5134" max="5376" width="9.140625" style="10"/>
    <col min="5377" max="5377" width="8.5703125" style="10" customWidth="1"/>
    <col min="5378" max="5378" width="14.42578125" style="10" bestFit="1" customWidth="1"/>
    <col min="5379" max="5379" width="81.42578125" style="10" customWidth="1"/>
    <col min="5380" max="5380" width="9.7109375" style="10" customWidth="1"/>
    <col min="5381" max="5381" width="10" style="10" customWidth="1"/>
    <col min="5382" max="5382" width="10.5703125" style="10" bestFit="1" customWidth="1"/>
    <col min="5383" max="5383" width="14.140625" style="10" bestFit="1" customWidth="1"/>
    <col min="5384" max="5384" width="15.5703125" style="10" bestFit="1" customWidth="1"/>
    <col min="5385" max="5385" width="11" style="10" bestFit="1" customWidth="1"/>
    <col min="5386" max="5388" width="9.140625" style="10"/>
    <col min="5389" max="5389" width="11.7109375" style="10" bestFit="1" customWidth="1"/>
    <col min="5390" max="5632" width="9.140625" style="10"/>
    <col min="5633" max="5633" width="8.5703125" style="10" customWidth="1"/>
    <col min="5634" max="5634" width="14.42578125" style="10" bestFit="1" customWidth="1"/>
    <col min="5635" max="5635" width="81.42578125" style="10" customWidth="1"/>
    <col min="5636" max="5636" width="9.7109375" style="10" customWidth="1"/>
    <col min="5637" max="5637" width="10" style="10" customWidth="1"/>
    <col min="5638" max="5638" width="10.5703125" style="10" bestFit="1" customWidth="1"/>
    <col min="5639" max="5639" width="14.140625" style="10" bestFit="1" customWidth="1"/>
    <col min="5640" max="5640" width="15.5703125" style="10" bestFit="1" customWidth="1"/>
    <col min="5641" max="5641" width="11" style="10" bestFit="1" customWidth="1"/>
    <col min="5642" max="5644" width="9.140625" style="10"/>
    <col min="5645" max="5645" width="11.7109375" style="10" bestFit="1" customWidth="1"/>
    <col min="5646" max="5888" width="9.140625" style="10"/>
    <col min="5889" max="5889" width="8.5703125" style="10" customWidth="1"/>
    <col min="5890" max="5890" width="14.42578125" style="10" bestFit="1" customWidth="1"/>
    <col min="5891" max="5891" width="81.42578125" style="10" customWidth="1"/>
    <col min="5892" max="5892" width="9.7109375" style="10" customWidth="1"/>
    <col min="5893" max="5893" width="10" style="10" customWidth="1"/>
    <col min="5894" max="5894" width="10.5703125" style="10" bestFit="1" customWidth="1"/>
    <col min="5895" max="5895" width="14.140625" style="10" bestFit="1" customWidth="1"/>
    <col min="5896" max="5896" width="15.5703125" style="10" bestFit="1" customWidth="1"/>
    <col min="5897" max="5897" width="11" style="10" bestFit="1" customWidth="1"/>
    <col min="5898" max="5900" width="9.140625" style="10"/>
    <col min="5901" max="5901" width="11.7109375" style="10" bestFit="1" customWidth="1"/>
    <col min="5902" max="6144" width="9.140625" style="10"/>
    <col min="6145" max="6145" width="8.5703125" style="10" customWidth="1"/>
    <col min="6146" max="6146" width="14.42578125" style="10" bestFit="1" customWidth="1"/>
    <col min="6147" max="6147" width="81.42578125" style="10" customWidth="1"/>
    <col min="6148" max="6148" width="9.7109375" style="10" customWidth="1"/>
    <col min="6149" max="6149" width="10" style="10" customWidth="1"/>
    <col min="6150" max="6150" width="10.5703125" style="10" bestFit="1" customWidth="1"/>
    <col min="6151" max="6151" width="14.140625" style="10" bestFit="1" customWidth="1"/>
    <col min="6152" max="6152" width="15.5703125" style="10" bestFit="1" customWidth="1"/>
    <col min="6153" max="6153" width="11" style="10" bestFit="1" customWidth="1"/>
    <col min="6154" max="6156" width="9.140625" style="10"/>
    <col min="6157" max="6157" width="11.7109375" style="10" bestFit="1" customWidth="1"/>
    <col min="6158" max="6400" width="9.140625" style="10"/>
    <col min="6401" max="6401" width="8.5703125" style="10" customWidth="1"/>
    <col min="6402" max="6402" width="14.42578125" style="10" bestFit="1" customWidth="1"/>
    <col min="6403" max="6403" width="81.42578125" style="10" customWidth="1"/>
    <col min="6404" max="6404" width="9.7109375" style="10" customWidth="1"/>
    <col min="6405" max="6405" width="10" style="10" customWidth="1"/>
    <col min="6406" max="6406" width="10.5703125" style="10" bestFit="1" customWidth="1"/>
    <col min="6407" max="6407" width="14.140625" style="10" bestFit="1" customWidth="1"/>
    <col min="6408" max="6408" width="15.5703125" style="10" bestFit="1" customWidth="1"/>
    <col min="6409" max="6409" width="11" style="10" bestFit="1" customWidth="1"/>
    <col min="6410" max="6412" width="9.140625" style="10"/>
    <col min="6413" max="6413" width="11.7109375" style="10" bestFit="1" customWidth="1"/>
    <col min="6414" max="6656" width="9.140625" style="10"/>
    <col min="6657" max="6657" width="8.5703125" style="10" customWidth="1"/>
    <col min="6658" max="6658" width="14.42578125" style="10" bestFit="1" customWidth="1"/>
    <col min="6659" max="6659" width="81.42578125" style="10" customWidth="1"/>
    <col min="6660" max="6660" width="9.7109375" style="10" customWidth="1"/>
    <col min="6661" max="6661" width="10" style="10" customWidth="1"/>
    <col min="6662" max="6662" width="10.5703125" style="10" bestFit="1" customWidth="1"/>
    <col min="6663" max="6663" width="14.140625" style="10" bestFit="1" customWidth="1"/>
    <col min="6664" max="6664" width="15.5703125" style="10" bestFit="1" customWidth="1"/>
    <col min="6665" max="6665" width="11" style="10" bestFit="1" customWidth="1"/>
    <col min="6666" max="6668" width="9.140625" style="10"/>
    <col min="6669" max="6669" width="11.7109375" style="10" bestFit="1" customWidth="1"/>
    <col min="6670" max="6912" width="9.140625" style="10"/>
    <col min="6913" max="6913" width="8.5703125" style="10" customWidth="1"/>
    <col min="6914" max="6914" width="14.42578125" style="10" bestFit="1" customWidth="1"/>
    <col min="6915" max="6915" width="81.42578125" style="10" customWidth="1"/>
    <col min="6916" max="6916" width="9.7109375" style="10" customWidth="1"/>
    <col min="6917" max="6917" width="10" style="10" customWidth="1"/>
    <col min="6918" max="6918" width="10.5703125" style="10" bestFit="1" customWidth="1"/>
    <col min="6919" max="6919" width="14.140625" style="10" bestFit="1" customWidth="1"/>
    <col min="6920" max="6920" width="15.5703125" style="10" bestFit="1" customWidth="1"/>
    <col min="6921" max="6921" width="11" style="10" bestFit="1" customWidth="1"/>
    <col min="6922" max="6924" width="9.140625" style="10"/>
    <col min="6925" max="6925" width="11.7109375" style="10" bestFit="1" customWidth="1"/>
    <col min="6926" max="7168" width="9.140625" style="10"/>
    <col min="7169" max="7169" width="8.5703125" style="10" customWidth="1"/>
    <col min="7170" max="7170" width="14.42578125" style="10" bestFit="1" customWidth="1"/>
    <col min="7171" max="7171" width="81.42578125" style="10" customWidth="1"/>
    <col min="7172" max="7172" width="9.7109375" style="10" customWidth="1"/>
    <col min="7173" max="7173" width="10" style="10" customWidth="1"/>
    <col min="7174" max="7174" width="10.5703125" style="10" bestFit="1" customWidth="1"/>
    <col min="7175" max="7175" width="14.140625" style="10" bestFit="1" customWidth="1"/>
    <col min="7176" max="7176" width="15.5703125" style="10" bestFit="1" customWidth="1"/>
    <col min="7177" max="7177" width="11" style="10" bestFit="1" customWidth="1"/>
    <col min="7178" max="7180" width="9.140625" style="10"/>
    <col min="7181" max="7181" width="11.7109375" style="10" bestFit="1" customWidth="1"/>
    <col min="7182" max="7424" width="9.140625" style="10"/>
    <col min="7425" max="7425" width="8.5703125" style="10" customWidth="1"/>
    <col min="7426" max="7426" width="14.42578125" style="10" bestFit="1" customWidth="1"/>
    <col min="7427" max="7427" width="81.42578125" style="10" customWidth="1"/>
    <col min="7428" max="7428" width="9.7109375" style="10" customWidth="1"/>
    <col min="7429" max="7429" width="10" style="10" customWidth="1"/>
    <col min="7430" max="7430" width="10.5703125" style="10" bestFit="1" customWidth="1"/>
    <col min="7431" max="7431" width="14.140625" style="10" bestFit="1" customWidth="1"/>
    <col min="7432" max="7432" width="15.5703125" style="10" bestFit="1" customWidth="1"/>
    <col min="7433" max="7433" width="11" style="10" bestFit="1" customWidth="1"/>
    <col min="7434" max="7436" width="9.140625" style="10"/>
    <col min="7437" max="7437" width="11.7109375" style="10" bestFit="1" customWidth="1"/>
    <col min="7438" max="7680" width="9.140625" style="10"/>
    <col min="7681" max="7681" width="8.5703125" style="10" customWidth="1"/>
    <col min="7682" max="7682" width="14.42578125" style="10" bestFit="1" customWidth="1"/>
    <col min="7683" max="7683" width="81.42578125" style="10" customWidth="1"/>
    <col min="7684" max="7684" width="9.7109375" style="10" customWidth="1"/>
    <col min="7685" max="7685" width="10" style="10" customWidth="1"/>
    <col min="7686" max="7686" width="10.5703125" style="10" bestFit="1" customWidth="1"/>
    <col min="7687" max="7687" width="14.140625" style="10" bestFit="1" customWidth="1"/>
    <col min="7688" max="7688" width="15.5703125" style="10" bestFit="1" customWidth="1"/>
    <col min="7689" max="7689" width="11" style="10" bestFit="1" customWidth="1"/>
    <col min="7690" max="7692" width="9.140625" style="10"/>
    <col min="7693" max="7693" width="11.7109375" style="10" bestFit="1" customWidth="1"/>
    <col min="7694" max="7936" width="9.140625" style="10"/>
    <col min="7937" max="7937" width="8.5703125" style="10" customWidth="1"/>
    <col min="7938" max="7938" width="14.42578125" style="10" bestFit="1" customWidth="1"/>
    <col min="7939" max="7939" width="81.42578125" style="10" customWidth="1"/>
    <col min="7940" max="7940" width="9.7109375" style="10" customWidth="1"/>
    <col min="7941" max="7941" width="10" style="10" customWidth="1"/>
    <col min="7942" max="7942" width="10.5703125" style="10" bestFit="1" customWidth="1"/>
    <col min="7943" max="7943" width="14.140625" style="10" bestFit="1" customWidth="1"/>
    <col min="7944" max="7944" width="15.5703125" style="10" bestFit="1" customWidth="1"/>
    <col min="7945" max="7945" width="11" style="10" bestFit="1" customWidth="1"/>
    <col min="7946" max="7948" width="9.140625" style="10"/>
    <col min="7949" max="7949" width="11.7109375" style="10" bestFit="1" customWidth="1"/>
    <col min="7950" max="8192" width="9.140625" style="10"/>
    <col min="8193" max="8193" width="8.5703125" style="10" customWidth="1"/>
    <col min="8194" max="8194" width="14.42578125" style="10" bestFit="1" customWidth="1"/>
    <col min="8195" max="8195" width="81.42578125" style="10" customWidth="1"/>
    <col min="8196" max="8196" width="9.7109375" style="10" customWidth="1"/>
    <col min="8197" max="8197" width="10" style="10" customWidth="1"/>
    <col min="8198" max="8198" width="10.5703125" style="10" bestFit="1" customWidth="1"/>
    <col min="8199" max="8199" width="14.140625" style="10" bestFit="1" customWidth="1"/>
    <col min="8200" max="8200" width="15.5703125" style="10" bestFit="1" customWidth="1"/>
    <col min="8201" max="8201" width="11" style="10" bestFit="1" customWidth="1"/>
    <col min="8202" max="8204" width="9.140625" style="10"/>
    <col min="8205" max="8205" width="11.7109375" style="10" bestFit="1" customWidth="1"/>
    <col min="8206" max="8448" width="9.140625" style="10"/>
    <col min="8449" max="8449" width="8.5703125" style="10" customWidth="1"/>
    <col min="8450" max="8450" width="14.42578125" style="10" bestFit="1" customWidth="1"/>
    <col min="8451" max="8451" width="81.42578125" style="10" customWidth="1"/>
    <col min="8452" max="8452" width="9.7109375" style="10" customWidth="1"/>
    <col min="8453" max="8453" width="10" style="10" customWidth="1"/>
    <col min="8454" max="8454" width="10.5703125" style="10" bestFit="1" customWidth="1"/>
    <col min="8455" max="8455" width="14.140625" style="10" bestFit="1" customWidth="1"/>
    <col min="8456" max="8456" width="15.5703125" style="10" bestFit="1" customWidth="1"/>
    <col min="8457" max="8457" width="11" style="10" bestFit="1" customWidth="1"/>
    <col min="8458" max="8460" width="9.140625" style="10"/>
    <col min="8461" max="8461" width="11.7109375" style="10" bestFit="1" customWidth="1"/>
    <col min="8462" max="8704" width="9.140625" style="10"/>
    <col min="8705" max="8705" width="8.5703125" style="10" customWidth="1"/>
    <col min="8706" max="8706" width="14.42578125" style="10" bestFit="1" customWidth="1"/>
    <col min="8707" max="8707" width="81.42578125" style="10" customWidth="1"/>
    <col min="8708" max="8708" width="9.7109375" style="10" customWidth="1"/>
    <col min="8709" max="8709" width="10" style="10" customWidth="1"/>
    <col min="8710" max="8710" width="10.5703125" style="10" bestFit="1" customWidth="1"/>
    <col min="8711" max="8711" width="14.140625" style="10" bestFit="1" customWidth="1"/>
    <col min="8712" max="8712" width="15.5703125" style="10" bestFit="1" customWidth="1"/>
    <col min="8713" max="8713" width="11" style="10" bestFit="1" customWidth="1"/>
    <col min="8714" max="8716" width="9.140625" style="10"/>
    <col min="8717" max="8717" width="11.7109375" style="10" bestFit="1" customWidth="1"/>
    <col min="8718" max="8960" width="9.140625" style="10"/>
    <col min="8961" max="8961" width="8.5703125" style="10" customWidth="1"/>
    <col min="8962" max="8962" width="14.42578125" style="10" bestFit="1" customWidth="1"/>
    <col min="8963" max="8963" width="81.42578125" style="10" customWidth="1"/>
    <col min="8964" max="8964" width="9.7109375" style="10" customWidth="1"/>
    <col min="8965" max="8965" width="10" style="10" customWidth="1"/>
    <col min="8966" max="8966" width="10.5703125" style="10" bestFit="1" customWidth="1"/>
    <col min="8967" max="8967" width="14.140625" style="10" bestFit="1" customWidth="1"/>
    <col min="8968" max="8968" width="15.5703125" style="10" bestFit="1" customWidth="1"/>
    <col min="8969" max="8969" width="11" style="10" bestFit="1" customWidth="1"/>
    <col min="8970" max="8972" width="9.140625" style="10"/>
    <col min="8973" max="8973" width="11.7109375" style="10" bestFit="1" customWidth="1"/>
    <col min="8974" max="9216" width="9.140625" style="10"/>
    <col min="9217" max="9217" width="8.5703125" style="10" customWidth="1"/>
    <col min="9218" max="9218" width="14.42578125" style="10" bestFit="1" customWidth="1"/>
    <col min="9219" max="9219" width="81.42578125" style="10" customWidth="1"/>
    <col min="9220" max="9220" width="9.7109375" style="10" customWidth="1"/>
    <col min="9221" max="9221" width="10" style="10" customWidth="1"/>
    <col min="9222" max="9222" width="10.5703125" style="10" bestFit="1" customWidth="1"/>
    <col min="9223" max="9223" width="14.140625" style="10" bestFit="1" customWidth="1"/>
    <col min="9224" max="9224" width="15.5703125" style="10" bestFit="1" customWidth="1"/>
    <col min="9225" max="9225" width="11" style="10" bestFit="1" customWidth="1"/>
    <col min="9226" max="9228" width="9.140625" style="10"/>
    <col min="9229" max="9229" width="11.7109375" style="10" bestFit="1" customWidth="1"/>
    <col min="9230" max="9472" width="9.140625" style="10"/>
    <col min="9473" max="9473" width="8.5703125" style="10" customWidth="1"/>
    <col min="9474" max="9474" width="14.42578125" style="10" bestFit="1" customWidth="1"/>
    <col min="9475" max="9475" width="81.42578125" style="10" customWidth="1"/>
    <col min="9476" max="9476" width="9.7109375" style="10" customWidth="1"/>
    <col min="9477" max="9477" width="10" style="10" customWidth="1"/>
    <col min="9478" max="9478" width="10.5703125" style="10" bestFit="1" customWidth="1"/>
    <col min="9479" max="9479" width="14.140625" style="10" bestFit="1" customWidth="1"/>
    <col min="9480" max="9480" width="15.5703125" style="10" bestFit="1" customWidth="1"/>
    <col min="9481" max="9481" width="11" style="10" bestFit="1" customWidth="1"/>
    <col min="9482" max="9484" width="9.140625" style="10"/>
    <col min="9485" max="9485" width="11.7109375" style="10" bestFit="1" customWidth="1"/>
    <col min="9486" max="9728" width="9.140625" style="10"/>
    <col min="9729" max="9729" width="8.5703125" style="10" customWidth="1"/>
    <col min="9730" max="9730" width="14.42578125" style="10" bestFit="1" customWidth="1"/>
    <col min="9731" max="9731" width="81.42578125" style="10" customWidth="1"/>
    <col min="9732" max="9732" width="9.7109375" style="10" customWidth="1"/>
    <col min="9733" max="9733" width="10" style="10" customWidth="1"/>
    <col min="9734" max="9734" width="10.5703125" style="10" bestFit="1" customWidth="1"/>
    <col min="9735" max="9735" width="14.140625" style="10" bestFit="1" customWidth="1"/>
    <col min="9736" max="9736" width="15.5703125" style="10" bestFit="1" customWidth="1"/>
    <col min="9737" max="9737" width="11" style="10" bestFit="1" customWidth="1"/>
    <col min="9738" max="9740" width="9.140625" style="10"/>
    <col min="9741" max="9741" width="11.7109375" style="10" bestFit="1" customWidth="1"/>
    <col min="9742" max="9984" width="9.140625" style="10"/>
    <col min="9985" max="9985" width="8.5703125" style="10" customWidth="1"/>
    <col min="9986" max="9986" width="14.42578125" style="10" bestFit="1" customWidth="1"/>
    <col min="9987" max="9987" width="81.42578125" style="10" customWidth="1"/>
    <col min="9988" max="9988" width="9.7109375" style="10" customWidth="1"/>
    <col min="9989" max="9989" width="10" style="10" customWidth="1"/>
    <col min="9990" max="9990" width="10.5703125" style="10" bestFit="1" customWidth="1"/>
    <col min="9991" max="9991" width="14.140625" style="10" bestFit="1" customWidth="1"/>
    <col min="9992" max="9992" width="15.5703125" style="10" bestFit="1" customWidth="1"/>
    <col min="9993" max="9993" width="11" style="10" bestFit="1" customWidth="1"/>
    <col min="9994" max="9996" width="9.140625" style="10"/>
    <col min="9997" max="9997" width="11.7109375" style="10" bestFit="1" customWidth="1"/>
    <col min="9998" max="10240" width="9.140625" style="10"/>
    <col min="10241" max="10241" width="8.5703125" style="10" customWidth="1"/>
    <col min="10242" max="10242" width="14.42578125" style="10" bestFit="1" customWidth="1"/>
    <col min="10243" max="10243" width="81.42578125" style="10" customWidth="1"/>
    <col min="10244" max="10244" width="9.7109375" style="10" customWidth="1"/>
    <col min="10245" max="10245" width="10" style="10" customWidth="1"/>
    <col min="10246" max="10246" width="10.5703125" style="10" bestFit="1" customWidth="1"/>
    <col min="10247" max="10247" width="14.140625" style="10" bestFit="1" customWidth="1"/>
    <col min="10248" max="10248" width="15.5703125" style="10" bestFit="1" customWidth="1"/>
    <col min="10249" max="10249" width="11" style="10" bestFit="1" customWidth="1"/>
    <col min="10250" max="10252" width="9.140625" style="10"/>
    <col min="10253" max="10253" width="11.7109375" style="10" bestFit="1" customWidth="1"/>
    <col min="10254" max="10496" width="9.140625" style="10"/>
    <col min="10497" max="10497" width="8.5703125" style="10" customWidth="1"/>
    <col min="10498" max="10498" width="14.42578125" style="10" bestFit="1" customWidth="1"/>
    <col min="10499" max="10499" width="81.42578125" style="10" customWidth="1"/>
    <col min="10500" max="10500" width="9.7109375" style="10" customWidth="1"/>
    <col min="10501" max="10501" width="10" style="10" customWidth="1"/>
    <col min="10502" max="10502" width="10.5703125" style="10" bestFit="1" customWidth="1"/>
    <col min="10503" max="10503" width="14.140625" style="10" bestFit="1" customWidth="1"/>
    <col min="10504" max="10504" width="15.5703125" style="10" bestFit="1" customWidth="1"/>
    <col min="10505" max="10505" width="11" style="10" bestFit="1" customWidth="1"/>
    <col min="10506" max="10508" width="9.140625" style="10"/>
    <col min="10509" max="10509" width="11.7109375" style="10" bestFit="1" customWidth="1"/>
    <col min="10510" max="10752" width="9.140625" style="10"/>
    <col min="10753" max="10753" width="8.5703125" style="10" customWidth="1"/>
    <col min="10754" max="10754" width="14.42578125" style="10" bestFit="1" customWidth="1"/>
    <col min="10755" max="10755" width="81.42578125" style="10" customWidth="1"/>
    <col min="10756" max="10756" width="9.7109375" style="10" customWidth="1"/>
    <col min="10757" max="10757" width="10" style="10" customWidth="1"/>
    <col min="10758" max="10758" width="10.5703125" style="10" bestFit="1" customWidth="1"/>
    <col min="10759" max="10759" width="14.140625" style="10" bestFit="1" customWidth="1"/>
    <col min="10760" max="10760" width="15.5703125" style="10" bestFit="1" customWidth="1"/>
    <col min="10761" max="10761" width="11" style="10" bestFit="1" customWidth="1"/>
    <col min="10762" max="10764" width="9.140625" style="10"/>
    <col min="10765" max="10765" width="11.7109375" style="10" bestFit="1" customWidth="1"/>
    <col min="10766" max="11008" width="9.140625" style="10"/>
    <col min="11009" max="11009" width="8.5703125" style="10" customWidth="1"/>
    <col min="11010" max="11010" width="14.42578125" style="10" bestFit="1" customWidth="1"/>
    <col min="11011" max="11011" width="81.42578125" style="10" customWidth="1"/>
    <col min="11012" max="11012" width="9.7109375" style="10" customWidth="1"/>
    <col min="11013" max="11013" width="10" style="10" customWidth="1"/>
    <col min="11014" max="11014" width="10.5703125" style="10" bestFit="1" customWidth="1"/>
    <col min="11015" max="11015" width="14.140625" style="10" bestFit="1" customWidth="1"/>
    <col min="11016" max="11016" width="15.5703125" style="10" bestFit="1" customWidth="1"/>
    <col min="11017" max="11017" width="11" style="10" bestFit="1" customWidth="1"/>
    <col min="11018" max="11020" width="9.140625" style="10"/>
    <col min="11021" max="11021" width="11.7109375" style="10" bestFit="1" customWidth="1"/>
    <col min="11022" max="11264" width="9.140625" style="10"/>
    <col min="11265" max="11265" width="8.5703125" style="10" customWidth="1"/>
    <col min="11266" max="11266" width="14.42578125" style="10" bestFit="1" customWidth="1"/>
    <col min="11267" max="11267" width="81.42578125" style="10" customWidth="1"/>
    <col min="11268" max="11268" width="9.7109375" style="10" customWidth="1"/>
    <col min="11269" max="11269" width="10" style="10" customWidth="1"/>
    <col min="11270" max="11270" width="10.5703125" style="10" bestFit="1" customWidth="1"/>
    <col min="11271" max="11271" width="14.140625" style="10" bestFit="1" customWidth="1"/>
    <col min="11272" max="11272" width="15.5703125" style="10" bestFit="1" customWidth="1"/>
    <col min="11273" max="11273" width="11" style="10" bestFit="1" customWidth="1"/>
    <col min="11274" max="11276" width="9.140625" style="10"/>
    <col min="11277" max="11277" width="11.7109375" style="10" bestFit="1" customWidth="1"/>
    <col min="11278" max="11520" width="9.140625" style="10"/>
    <col min="11521" max="11521" width="8.5703125" style="10" customWidth="1"/>
    <col min="11522" max="11522" width="14.42578125" style="10" bestFit="1" customWidth="1"/>
    <col min="11523" max="11523" width="81.42578125" style="10" customWidth="1"/>
    <col min="11524" max="11524" width="9.7109375" style="10" customWidth="1"/>
    <col min="11525" max="11525" width="10" style="10" customWidth="1"/>
    <col min="11526" max="11526" width="10.5703125" style="10" bestFit="1" customWidth="1"/>
    <col min="11527" max="11527" width="14.140625" style="10" bestFit="1" customWidth="1"/>
    <col min="11528" max="11528" width="15.5703125" style="10" bestFit="1" customWidth="1"/>
    <col min="11529" max="11529" width="11" style="10" bestFit="1" customWidth="1"/>
    <col min="11530" max="11532" width="9.140625" style="10"/>
    <col min="11533" max="11533" width="11.7109375" style="10" bestFit="1" customWidth="1"/>
    <col min="11534" max="11776" width="9.140625" style="10"/>
    <col min="11777" max="11777" width="8.5703125" style="10" customWidth="1"/>
    <col min="11778" max="11778" width="14.42578125" style="10" bestFit="1" customWidth="1"/>
    <col min="11779" max="11779" width="81.42578125" style="10" customWidth="1"/>
    <col min="11780" max="11780" width="9.7109375" style="10" customWidth="1"/>
    <col min="11781" max="11781" width="10" style="10" customWidth="1"/>
    <col min="11782" max="11782" width="10.5703125" style="10" bestFit="1" customWidth="1"/>
    <col min="11783" max="11783" width="14.140625" style="10" bestFit="1" customWidth="1"/>
    <col min="11784" max="11784" width="15.5703125" style="10" bestFit="1" customWidth="1"/>
    <col min="11785" max="11785" width="11" style="10" bestFit="1" customWidth="1"/>
    <col min="11786" max="11788" width="9.140625" style="10"/>
    <col min="11789" max="11789" width="11.7109375" style="10" bestFit="1" customWidth="1"/>
    <col min="11790" max="12032" width="9.140625" style="10"/>
    <col min="12033" max="12033" width="8.5703125" style="10" customWidth="1"/>
    <col min="12034" max="12034" width="14.42578125" style="10" bestFit="1" customWidth="1"/>
    <col min="12035" max="12035" width="81.42578125" style="10" customWidth="1"/>
    <col min="12036" max="12036" width="9.7109375" style="10" customWidth="1"/>
    <col min="12037" max="12037" width="10" style="10" customWidth="1"/>
    <col min="12038" max="12038" width="10.5703125" style="10" bestFit="1" customWidth="1"/>
    <col min="12039" max="12039" width="14.140625" style="10" bestFit="1" customWidth="1"/>
    <col min="12040" max="12040" width="15.5703125" style="10" bestFit="1" customWidth="1"/>
    <col min="12041" max="12041" width="11" style="10" bestFit="1" customWidth="1"/>
    <col min="12042" max="12044" width="9.140625" style="10"/>
    <col min="12045" max="12045" width="11.7109375" style="10" bestFit="1" customWidth="1"/>
    <col min="12046" max="12288" width="9.140625" style="10"/>
    <col min="12289" max="12289" width="8.5703125" style="10" customWidth="1"/>
    <col min="12290" max="12290" width="14.42578125" style="10" bestFit="1" customWidth="1"/>
    <col min="12291" max="12291" width="81.42578125" style="10" customWidth="1"/>
    <col min="12292" max="12292" width="9.7109375" style="10" customWidth="1"/>
    <col min="12293" max="12293" width="10" style="10" customWidth="1"/>
    <col min="12294" max="12294" width="10.5703125" style="10" bestFit="1" customWidth="1"/>
    <col min="12295" max="12295" width="14.140625" style="10" bestFit="1" customWidth="1"/>
    <col min="12296" max="12296" width="15.5703125" style="10" bestFit="1" customWidth="1"/>
    <col min="12297" max="12297" width="11" style="10" bestFit="1" customWidth="1"/>
    <col min="12298" max="12300" width="9.140625" style="10"/>
    <col min="12301" max="12301" width="11.7109375" style="10" bestFit="1" customWidth="1"/>
    <col min="12302" max="12544" width="9.140625" style="10"/>
    <col min="12545" max="12545" width="8.5703125" style="10" customWidth="1"/>
    <col min="12546" max="12546" width="14.42578125" style="10" bestFit="1" customWidth="1"/>
    <col min="12547" max="12547" width="81.42578125" style="10" customWidth="1"/>
    <col min="12548" max="12548" width="9.7109375" style="10" customWidth="1"/>
    <col min="12549" max="12549" width="10" style="10" customWidth="1"/>
    <col min="12550" max="12550" width="10.5703125" style="10" bestFit="1" customWidth="1"/>
    <col min="12551" max="12551" width="14.140625" style="10" bestFit="1" customWidth="1"/>
    <col min="12552" max="12552" width="15.5703125" style="10" bestFit="1" customWidth="1"/>
    <col min="12553" max="12553" width="11" style="10" bestFit="1" customWidth="1"/>
    <col min="12554" max="12556" width="9.140625" style="10"/>
    <col min="12557" max="12557" width="11.7109375" style="10" bestFit="1" customWidth="1"/>
    <col min="12558" max="12800" width="9.140625" style="10"/>
    <col min="12801" max="12801" width="8.5703125" style="10" customWidth="1"/>
    <col min="12802" max="12802" width="14.42578125" style="10" bestFit="1" customWidth="1"/>
    <col min="12803" max="12803" width="81.42578125" style="10" customWidth="1"/>
    <col min="12804" max="12804" width="9.7109375" style="10" customWidth="1"/>
    <col min="12805" max="12805" width="10" style="10" customWidth="1"/>
    <col min="12806" max="12806" width="10.5703125" style="10" bestFit="1" customWidth="1"/>
    <col min="12807" max="12807" width="14.140625" style="10" bestFit="1" customWidth="1"/>
    <col min="12808" max="12808" width="15.5703125" style="10" bestFit="1" customWidth="1"/>
    <col min="12809" max="12809" width="11" style="10" bestFit="1" customWidth="1"/>
    <col min="12810" max="12812" width="9.140625" style="10"/>
    <col min="12813" max="12813" width="11.7109375" style="10" bestFit="1" customWidth="1"/>
    <col min="12814" max="13056" width="9.140625" style="10"/>
    <col min="13057" max="13057" width="8.5703125" style="10" customWidth="1"/>
    <col min="13058" max="13058" width="14.42578125" style="10" bestFit="1" customWidth="1"/>
    <col min="13059" max="13059" width="81.42578125" style="10" customWidth="1"/>
    <col min="13060" max="13060" width="9.7109375" style="10" customWidth="1"/>
    <col min="13061" max="13061" width="10" style="10" customWidth="1"/>
    <col min="13062" max="13062" width="10.5703125" style="10" bestFit="1" customWidth="1"/>
    <col min="13063" max="13063" width="14.140625" style="10" bestFit="1" customWidth="1"/>
    <col min="13064" max="13064" width="15.5703125" style="10" bestFit="1" customWidth="1"/>
    <col min="13065" max="13065" width="11" style="10" bestFit="1" customWidth="1"/>
    <col min="13066" max="13068" width="9.140625" style="10"/>
    <col min="13069" max="13069" width="11.7109375" style="10" bestFit="1" customWidth="1"/>
    <col min="13070" max="13312" width="9.140625" style="10"/>
    <col min="13313" max="13313" width="8.5703125" style="10" customWidth="1"/>
    <col min="13314" max="13314" width="14.42578125" style="10" bestFit="1" customWidth="1"/>
    <col min="13315" max="13315" width="81.42578125" style="10" customWidth="1"/>
    <col min="13316" max="13316" width="9.7109375" style="10" customWidth="1"/>
    <col min="13317" max="13317" width="10" style="10" customWidth="1"/>
    <col min="13318" max="13318" width="10.5703125" style="10" bestFit="1" customWidth="1"/>
    <col min="13319" max="13319" width="14.140625" style="10" bestFit="1" customWidth="1"/>
    <col min="13320" max="13320" width="15.5703125" style="10" bestFit="1" customWidth="1"/>
    <col min="13321" max="13321" width="11" style="10" bestFit="1" customWidth="1"/>
    <col min="13322" max="13324" width="9.140625" style="10"/>
    <col min="13325" max="13325" width="11.7109375" style="10" bestFit="1" customWidth="1"/>
    <col min="13326" max="13568" width="9.140625" style="10"/>
    <col min="13569" max="13569" width="8.5703125" style="10" customWidth="1"/>
    <col min="13570" max="13570" width="14.42578125" style="10" bestFit="1" customWidth="1"/>
    <col min="13571" max="13571" width="81.42578125" style="10" customWidth="1"/>
    <col min="13572" max="13572" width="9.7109375" style="10" customWidth="1"/>
    <col min="13573" max="13573" width="10" style="10" customWidth="1"/>
    <col min="13574" max="13574" width="10.5703125" style="10" bestFit="1" customWidth="1"/>
    <col min="13575" max="13575" width="14.140625" style="10" bestFit="1" customWidth="1"/>
    <col min="13576" max="13576" width="15.5703125" style="10" bestFit="1" customWidth="1"/>
    <col min="13577" max="13577" width="11" style="10" bestFit="1" customWidth="1"/>
    <col min="13578" max="13580" width="9.140625" style="10"/>
    <col min="13581" max="13581" width="11.7109375" style="10" bestFit="1" customWidth="1"/>
    <col min="13582" max="13824" width="9.140625" style="10"/>
    <col min="13825" max="13825" width="8.5703125" style="10" customWidth="1"/>
    <col min="13826" max="13826" width="14.42578125" style="10" bestFit="1" customWidth="1"/>
    <col min="13827" max="13827" width="81.42578125" style="10" customWidth="1"/>
    <col min="13828" max="13828" width="9.7109375" style="10" customWidth="1"/>
    <col min="13829" max="13829" width="10" style="10" customWidth="1"/>
    <col min="13830" max="13830" width="10.5703125" style="10" bestFit="1" customWidth="1"/>
    <col min="13831" max="13831" width="14.140625" style="10" bestFit="1" customWidth="1"/>
    <col min="13832" max="13832" width="15.5703125" style="10" bestFit="1" customWidth="1"/>
    <col min="13833" max="13833" width="11" style="10" bestFit="1" customWidth="1"/>
    <col min="13834" max="13836" width="9.140625" style="10"/>
    <col min="13837" max="13837" width="11.7109375" style="10" bestFit="1" customWidth="1"/>
    <col min="13838" max="14080" width="9.140625" style="10"/>
    <col min="14081" max="14081" width="8.5703125" style="10" customWidth="1"/>
    <col min="14082" max="14082" width="14.42578125" style="10" bestFit="1" customWidth="1"/>
    <col min="14083" max="14083" width="81.42578125" style="10" customWidth="1"/>
    <col min="14084" max="14084" width="9.7109375" style="10" customWidth="1"/>
    <col min="14085" max="14085" width="10" style="10" customWidth="1"/>
    <col min="14086" max="14086" width="10.5703125" style="10" bestFit="1" customWidth="1"/>
    <col min="14087" max="14087" width="14.140625" style="10" bestFit="1" customWidth="1"/>
    <col min="14088" max="14088" width="15.5703125" style="10" bestFit="1" customWidth="1"/>
    <col min="14089" max="14089" width="11" style="10" bestFit="1" customWidth="1"/>
    <col min="14090" max="14092" width="9.140625" style="10"/>
    <col min="14093" max="14093" width="11.7109375" style="10" bestFit="1" customWidth="1"/>
    <col min="14094" max="14336" width="9.140625" style="10"/>
    <col min="14337" max="14337" width="8.5703125" style="10" customWidth="1"/>
    <col min="14338" max="14338" width="14.42578125" style="10" bestFit="1" customWidth="1"/>
    <col min="14339" max="14339" width="81.42578125" style="10" customWidth="1"/>
    <col min="14340" max="14340" width="9.7109375" style="10" customWidth="1"/>
    <col min="14341" max="14341" width="10" style="10" customWidth="1"/>
    <col min="14342" max="14342" width="10.5703125" style="10" bestFit="1" customWidth="1"/>
    <col min="14343" max="14343" width="14.140625" style="10" bestFit="1" customWidth="1"/>
    <col min="14344" max="14344" width="15.5703125" style="10" bestFit="1" customWidth="1"/>
    <col min="14345" max="14345" width="11" style="10" bestFit="1" customWidth="1"/>
    <col min="14346" max="14348" width="9.140625" style="10"/>
    <col min="14349" max="14349" width="11.7109375" style="10" bestFit="1" customWidth="1"/>
    <col min="14350" max="14592" width="9.140625" style="10"/>
    <col min="14593" max="14593" width="8.5703125" style="10" customWidth="1"/>
    <col min="14594" max="14594" width="14.42578125" style="10" bestFit="1" customWidth="1"/>
    <col min="14595" max="14595" width="81.42578125" style="10" customWidth="1"/>
    <col min="14596" max="14596" width="9.7109375" style="10" customWidth="1"/>
    <col min="14597" max="14597" width="10" style="10" customWidth="1"/>
    <col min="14598" max="14598" width="10.5703125" style="10" bestFit="1" customWidth="1"/>
    <col min="14599" max="14599" width="14.140625" style="10" bestFit="1" customWidth="1"/>
    <col min="14600" max="14600" width="15.5703125" style="10" bestFit="1" customWidth="1"/>
    <col min="14601" max="14601" width="11" style="10" bestFit="1" customWidth="1"/>
    <col min="14602" max="14604" width="9.140625" style="10"/>
    <col min="14605" max="14605" width="11.7109375" style="10" bestFit="1" customWidth="1"/>
    <col min="14606" max="14848" width="9.140625" style="10"/>
    <col min="14849" max="14849" width="8.5703125" style="10" customWidth="1"/>
    <col min="14850" max="14850" width="14.42578125" style="10" bestFit="1" customWidth="1"/>
    <col min="14851" max="14851" width="81.42578125" style="10" customWidth="1"/>
    <col min="14852" max="14852" width="9.7109375" style="10" customWidth="1"/>
    <col min="14853" max="14853" width="10" style="10" customWidth="1"/>
    <col min="14854" max="14854" width="10.5703125" style="10" bestFit="1" customWidth="1"/>
    <col min="14855" max="14855" width="14.140625" style="10" bestFit="1" customWidth="1"/>
    <col min="14856" max="14856" width="15.5703125" style="10" bestFit="1" customWidth="1"/>
    <col min="14857" max="14857" width="11" style="10" bestFit="1" customWidth="1"/>
    <col min="14858" max="14860" width="9.140625" style="10"/>
    <col min="14861" max="14861" width="11.7109375" style="10" bestFit="1" customWidth="1"/>
    <col min="14862" max="15104" width="9.140625" style="10"/>
    <col min="15105" max="15105" width="8.5703125" style="10" customWidth="1"/>
    <col min="15106" max="15106" width="14.42578125" style="10" bestFit="1" customWidth="1"/>
    <col min="15107" max="15107" width="81.42578125" style="10" customWidth="1"/>
    <col min="15108" max="15108" width="9.7109375" style="10" customWidth="1"/>
    <col min="15109" max="15109" width="10" style="10" customWidth="1"/>
    <col min="15110" max="15110" width="10.5703125" style="10" bestFit="1" customWidth="1"/>
    <col min="15111" max="15111" width="14.140625" style="10" bestFit="1" customWidth="1"/>
    <col min="15112" max="15112" width="15.5703125" style="10" bestFit="1" customWidth="1"/>
    <col min="15113" max="15113" width="11" style="10" bestFit="1" customWidth="1"/>
    <col min="15114" max="15116" width="9.140625" style="10"/>
    <col min="15117" max="15117" width="11.7109375" style="10" bestFit="1" customWidth="1"/>
    <col min="15118" max="15360" width="9.140625" style="10"/>
    <col min="15361" max="15361" width="8.5703125" style="10" customWidth="1"/>
    <col min="15362" max="15362" width="14.42578125" style="10" bestFit="1" customWidth="1"/>
    <col min="15363" max="15363" width="81.42578125" style="10" customWidth="1"/>
    <col min="15364" max="15364" width="9.7109375" style="10" customWidth="1"/>
    <col min="15365" max="15365" width="10" style="10" customWidth="1"/>
    <col min="15366" max="15366" width="10.5703125" style="10" bestFit="1" customWidth="1"/>
    <col min="15367" max="15367" width="14.140625" style="10" bestFit="1" customWidth="1"/>
    <col min="15368" max="15368" width="15.5703125" style="10" bestFit="1" customWidth="1"/>
    <col min="15369" max="15369" width="11" style="10" bestFit="1" customWidth="1"/>
    <col min="15370" max="15372" width="9.140625" style="10"/>
    <col min="15373" max="15373" width="11.7109375" style="10" bestFit="1" customWidth="1"/>
    <col min="15374" max="15616" width="9.140625" style="10"/>
    <col min="15617" max="15617" width="8.5703125" style="10" customWidth="1"/>
    <col min="15618" max="15618" width="14.42578125" style="10" bestFit="1" customWidth="1"/>
    <col min="15619" max="15619" width="81.42578125" style="10" customWidth="1"/>
    <col min="15620" max="15620" width="9.7109375" style="10" customWidth="1"/>
    <col min="15621" max="15621" width="10" style="10" customWidth="1"/>
    <col min="15622" max="15622" width="10.5703125" style="10" bestFit="1" customWidth="1"/>
    <col min="15623" max="15623" width="14.140625" style="10" bestFit="1" customWidth="1"/>
    <col min="15624" max="15624" width="15.5703125" style="10" bestFit="1" customWidth="1"/>
    <col min="15625" max="15625" width="11" style="10" bestFit="1" customWidth="1"/>
    <col min="15626" max="15628" width="9.140625" style="10"/>
    <col min="15629" max="15629" width="11.7109375" style="10" bestFit="1" customWidth="1"/>
    <col min="15630" max="15872" width="9.140625" style="10"/>
    <col min="15873" max="15873" width="8.5703125" style="10" customWidth="1"/>
    <col min="15874" max="15874" width="14.42578125" style="10" bestFit="1" customWidth="1"/>
    <col min="15875" max="15875" width="81.42578125" style="10" customWidth="1"/>
    <col min="15876" max="15876" width="9.7109375" style="10" customWidth="1"/>
    <col min="15877" max="15877" width="10" style="10" customWidth="1"/>
    <col min="15878" max="15878" width="10.5703125" style="10" bestFit="1" customWidth="1"/>
    <col min="15879" max="15879" width="14.140625" style="10" bestFit="1" customWidth="1"/>
    <col min="15880" max="15880" width="15.5703125" style="10" bestFit="1" customWidth="1"/>
    <col min="15881" max="15881" width="11" style="10" bestFit="1" customWidth="1"/>
    <col min="15882" max="15884" width="9.140625" style="10"/>
    <col min="15885" max="15885" width="11.7109375" style="10" bestFit="1" customWidth="1"/>
    <col min="15886" max="16128" width="9.140625" style="10"/>
    <col min="16129" max="16129" width="8.5703125" style="10" customWidth="1"/>
    <col min="16130" max="16130" width="14.42578125" style="10" bestFit="1" customWidth="1"/>
    <col min="16131" max="16131" width="81.42578125" style="10" customWidth="1"/>
    <col min="16132" max="16132" width="9.7109375" style="10" customWidth="1"/>
    <col min="16133" max="16133" width="10" style="10" customWidth="1"/>
    <col min="16134" max="16134" width="10.5703125" style="10" bestFit="1" customWidth="1"/>
    <col min="16135" max="16135" width="14.140625" style="10" bestFit="1" customWidth="1"/>
    <col min="16136" max="16136" width="15.5703125" style="10" bestFit="1" customWidth="1"/>
    <col min="16137" max="16137" width="11" style="10" bestFit="1" customWidth="1"/>
    <col min="16138" max="16140" width="9.140625" style="10"/>
    <col min="16141" max="16141" width="11.7109375" style="10" bestFit="1" customWidth="1"/>
    <col min="16142" max="16383" width="9.140625" style="10"/>
    <col min="16384" max="16384" width="9.140625" style="10" customWidth="1"/>
  </cols>
  <sheetData>
    <row r="1" spans="2:13">
      <c r="B1" s="22"/>
      <c r="C1" s="22"/>
      <c r="D1" s="23"/>
      <c r="E1" s="22"/>
      <c r="F1" s="24"/>
      <c r="H1" s="25"/>
    </row>
    <row r="2" spans="2:13" s="11" customFormat="1" ht="20.25">
      <c r="B2" s="115" t="s">
        <v>26</v>
      </c>
      <c r="C2" s="115"/>
      <c r="D2" s="115"/>
      <c r="E2" s="115"/>
      <c r="F2" s="115"/>
      <c r="G2" s="115"/>
      <c r="H2" s="115"/>
    </row>
    <row r="3" spans="2:13" s="12" customFormat="1" ht="20.25">
      <c r="B3" s="115" t="s">
        <v>34</v>
      </c>
      <c r="C3" s="120"/>
      <c r="D3" s="120"/>
      <c r="E3" s="120"/>
      <c r="F3" s="120"/>
      <c r="G3" s="120"/>
      <c r="H3" s="120"/>
    </row>
    <row r="4" spans="2:13" s="13" customFormat="1" ht="30" customHeight="1">
      <c r="B4" s="121" t="str">
        <f>'ORÇAMENTO '!A3</f>
        <v>OBRA: "EXECUÇÃO DE COBERTURA DO PARQUINHO DA ESCOLA MUNICIPAL BEIJA FLOR"</v>
      </c>
      <c r="C4" s="121"/>
      <c r="D4" s="122" t="s">
        <v>58</v>
      </c>
      <c r="E4" s="123"/>
      <c r="F4" s="123"/>
      <c r="G4" s="123"/>
      <c r="H4" s="124"/>
    </row>
    <row r="5" spans="2:13" s="13" customFormat="1" ht="15" customHeight="1">
      <c r="B5" s="121" t="str">
        <f>'ORÇAMENTO '!A4</f>
        <v>LOCAL: RUA DAS MACIEIRAS, Nº 214</v>
      </c>
      <c r="C5" s="121"/>
      <c r="D5" s="125"/>
      <c r="E5" s="126"/>
      <c r="F5" s="126"/>
      <c r="G5" s="126"/>
      <c r="H5" s="127"/>
    </row>
    <row r="6" spans="2:13" s="14" customFormat="1" ht="25.5" customHeight="1">
      <c r="B6" s="121" t="str">
        <f>'ORÇAMENTO '!A5</f>
        <v>MUNICIPIO:GUARANTÃ DO NORTE - MT</v>
      </c>
      <c r="C6" s="121"/>
      <c r="D6" s="128"/>
      <c r="E6" s="129"/>
      <c r="F6" s="129"/>
      <c r="G6" s="129"/>
      <c r="H6" s="130"/>
    </row>
    <row r="7" spans="2:13" s="15" customFormat="1">
      <c r="B7" s="116" t="str">
        <f>'ORÇAMENTO '!A6</f>
        <v>O  R  Ç  A  M  E  N  T  O</v>
      </c>
      <c r="C7" s="116"/>
      <c r="D7" s="116"/>
      <c r="E7" s="116"/>
      <c r="F7" s="116"/>
      <c r="G7" s="116"/>
      <c r="H7" s="116"/>
    </row>
    <row r="8" spans="2:13" s="16" customFormat="1">
      <c r="B8" s="117"/>
      <c r="C8" s="117"/>
      <c r="D8" s="117"/>
      <c r="E8" s="117"/>
      <c r="F8" s="117"/>
      <c r="G8" s="117"/>
      <c r="H8" s="117"/>
    </row>
    <row r="9" spans="2:13" s="18" customFormat="1" ht="51">
      <c r="B9" s="28" t="s">
        <v>0</v>
      </c>
      <c r="C9" s="77" t="s">
        <v>37</v>
      </c>
      <c r="D9" s="26"/>
      <c r="E9" s="31"/>
      <c r="F9" s="29">
        <f>H9/$G$12</f>
        <v>1</v>
      </c>
      <c r="G9" s="27"/>
      <c r="H9" s="32">
        <f>'ORÇAMENTO '!H10</f>
        <v>180075.78</v>
      </c>
      <c r="K9" s="18">
        <v>4</v>
      </c>
      <c r="L9" s="18">
        <v>480</v>
      </c>
      <c r="M9" s="18">
        <f>K9*L9</f>
        <v>1920</v>
      </c>
    </row>
    <row r="10" spans="2:13" s="19" customFormat="1" ht="15">
      <c r="B10" s="117"/>
      <c r="C10" s="117"/>
      <c r="D10" s="117"/>
      <c r="E10" s="117"/>
      <c r="F10" s="117"/>
      <c r="G10" s="117"/>
      <c r="H10" s="117"/>
      <c r="M10" s="19">
        <v>360</v>
      </c>
    </row>
    <row r="11" spans="2:13" s="19" customFormat="1" ht="15">
      <c r="B11" s="117"/>
      <c r="C11" s="117"/>
      <c r="D11" s="117"/>
      <c r="E11" s="117"/>
      <c r="F11" s="117"/>
      <c r="G11" s="117"/>
      <c r="H11" s="117"/>
    </row>
    <row r="12" spans="2:13">
      <c r="B12" s="118" t="s">
        <v>11</v>
      </c>
      <c r="C12" s="118"/>
      <c r="D12" s="118"/>
      <c r="E12" s="118"/>
      <c r="F12" s="30">
        <f>SUM(F9:F11)</f>
        <v>1</v>
      </c>
      <c r="G12" s="119">
        <f>SUM(H9:H11)</f>
        <v>180075.78</v>
      </c>
      <c r="H12" s="119"/>
    </row>
    <row r="16" spans="2:13">
      <c r="C16" s="66" t="s">
        <v>55</v>
      </c>
    </row>
    <row r="17" spans="3:3">
      <c r="C17" s="66" t="s">
        <v>33</v>
      </c>
    </row>
    <row r="18" spans="3:3">
      <c r="C18" s="66" t="s">
        <v>56</v>
      </c>
    </row>
  </sheetData>
  <mergeCells count="12">
    <mergeCell ref="B2:H2"/>
    <mergeCell ref="B7:H7"/>
    <mergeCell ref="B10:H10"/>
    <mergeCell ref="B12:E12"/>
    <mergeCell ref="G12:H12"/>
    <mergeCell ref="B3:H3"/>
    <mergeCell ref="B8:H8"/>
    <mergeCell ref="B4:C4"/>
    <mergeCell ref="B5:C5"/>
    <mergeCell ref="B6:C6"/>
    <mergeCell ref="B11:H11"/>
    <mergeCell ref="D4:H6"/>
  </mergeCells>
  <printOptions horizontalCentered="1"/>
  <pageMargins left="0.25" right="0.25" top="0.75" bottom="0.75" header="0.3" footer="0.3"/>
  <pageSetup paperSize="9" scale="89" fitToHeight="0" orientation="portrait" r:id="rId1"/>
  <headerFooter scaleWithDoc="0" alignWithMargins="0">
    <oddHeader>&amp;RPágina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18"/>
  <sheetViews>
    <sheetView showGridLines="0" view="pageBreakPreview" zoomScaleNormal="100" zoomScaleSheetLayoutView="100" workbookViewId="0">
      <selection activeCell="C16" sqref="C16"/>
    </sheetView>
  </sheetViews>
  <sheetFormatPr defaultRowHeight="12.75"/>
  <cols>
    <col min="1" max="1" width="5.42578125" style="20" bestFit="1" customWidth="1"/>
    <col min="2" max="2" width="15.42578125" style="20" bestFit="1" customWidth="1"/>
    <col min="3" max="3" width="86.42578125" style="21" bestFit="1" customWidth="1"/>
    <col min="4" max="4" width="5.140625" style="20" bestFit="1" customWidth="1"/>
    <col min="5" max="5" width="9.28515625" style="1" bestFit="1" customWidth="1"/>
    <col min="6" max="6" width="11.28515625" style="1" bestFit="1" customWidth="1"/>
    <col min="7" max="7" width="0.140625" style="1" customWidth="1"/>
    <col min="8" max="8" width="16.28515625" style="1" bestFit="1" customWidth="1"/>
    <col min="9" max="9" width="9.140625" style="2"/>
    <col min="10" max="10" width="9.7109375" style="2" bestFit="1" customWidth="1"/>
    <col min="11" max="144" width="9.140625" style="2"/>
    <col min="145" max="145" width="8" style="2" customWidth="1"/>
    <col min="146" max="146" width="10.5703125" style="2" customWidth="1"/>
    <col min="147" max="147" width="8.5703125" style="2" customWidth="1"/>
    <col min="148" max="148" width="14.42578125" style="2" customWidth="1"/>
    <col min="149" max="149" width="75.140625" style="2" customWidth="1"/>
    <col min="150" max="150" width="12.42578125" style="2" customWidth="1"/>
    <col min="151" max="151" width="10.140625" style="2" customWidth="1"/>
    <col min="152" max="152" width="13.5703125" style="2" customWidth="1"/>
    <col min="153" max="153" width="11.42578125" style="2" customWidth="1"/>
    <col min="154" max="154" width="19.28515625" style="2" bestFit="1" customWidth="1"/>
    <col min="155" max="155" width="34.85546875" style="2" customWidth="1"/>
    <col min="156" max="156" width="8" style="2" bestFit="1" customWidth="1"/>
    <col min="157" max="157" width="30.42578125" style="2" bestFit="1" customWidth="1"/>
    <col min="158" max="158" width="11.7109375" style="2" bestFit="1" customWidth="1"/>
    <col min="159" max="159" width="9.140625" style="2"/>
    <col min="160" max="160" width="13.85546875" style="2" bestFit="1" customWidth="1"/>
    <col min="161" max="400" width="9.140625" style="2"/>
    <col min="401" max="401" width="8" style="2" customWidth="1"/>
    <col min="402" max="402" width="10.5703125" style="2" customWidth="1"/>
    <col min="403" max="403" width="8.5703125" style="2" customWidth="1"/>
    <col min="404" max="404" width="14.42578125" style="2" customWidth="1"/>
    <col min="405" max="405" width="75.140625" style="2" customWidth="1"/>
    <col min="406" max="406" width="12.42578125" style="2" customWidth="1"/>
    <col min="407" max="407" width="10.140625" style="2" customWidth="1"/>
    <col min="408" max="408" width="13.5703125" style="2" customWidth="1"/>
    <col min="409" max="409" width="11.42578125" style="2" customWidth="1"/>
    <col min="410" max="410" width="19.28515625" style="2" bestFit="1" customWidth="1"/>
    <col min="411" max="411" width="34.85546875" style="2" customWidth="1"/>
    <col min="412" max="412" width="8" style="2" bestFit="1" customWidth="1"/>
    <col min="413" max="413" width="30.42578125" style="2" bestFit="1" customWidth="1"/>
    <col min="414" max="414" width="11.7109375" style="2" bestFit="1" customWidth="1"/>
    <col min="415" max="415" width="9.140625" style="2"/>
    <col min="416" max="416" width="13.85546875" style="2" bestFit="1" customWidth="1"/>
    <col min="417" max="656" width="9.140625" style="2"/>
    <col min="657" max="657" width="8" style="2" customWidth="1"/>
    <col min="658" max="658" width="10.5703125" style="2" customWidth="1"/>
    <col min="659" max="659" width="8.5703125" style="2" customWidth="1"/>
    <col min="660" max="660" width="14.42578125" style="2" customWidth="1"/>
    <col min="661" max="661" width="75.140625" style="2" customWidth="1"/>
    <col min="662" max="662" width="12.42578125" style="2" customWidth="1"/>
    <col min="663" max="663" width="10.140625" style="2" customWidth="1"/>
    <col min="664" max="664" width="13.5703125" style="2" customWidth="1"/>
    <col min="665" max="665" width="11.42578125" style="2" customWidth="1"/>
    <col min="666" max="666" width="19.28515625" style="2" bestFit="1" customWidth="1"/>
    <col min="667" max="667" width="34.85546875" style="2" customWidth="1"/>
    <col min="668" max="668" width="8" style="2" bestFit="1" customWidth="1"/>
    <col min="669" max="669" width="30.42578125" style="2" bestFit="1" customWidth="1"/>
    <col min="670" max="670" width="11.7109375" style="2" bestFit="1" customWidth="1"/>
    <col min="671" max="671" width="9.140625" style="2"/>
    <col min="672" max="672" width="13.85546875" style="2" bestFit="1" customWidth="1"/>
    <col min="673" max="912" width="9.140625" style="2"/>
    <col min="913" max="913" width="8" style="2" customWidth="1"/>
    <col min="914" max="914" width="10.5703125" style="2" customWidth="1"/>
    <col min="915" max="915" width="8.5703125" style="2" customWidth="1"/>
    <col min="916" max="916" width="14.42578125" style="2" customWidth="1"/>
    <col min="917" max="917" width="75.140625" style="2" customWidth="1"/>
    <col min="918" max="918" width="12.42578125" style="2" customWidth="1"/>
    <col min="919" max="919" width="10.140625" style="2" customWidth="1"/>
    <col min="920" max="920" width="13.5703125" style="2" customWidth="1"/>
    <col min="921" max="921" width="11.42578125" style="2" customWidth="1"/>
    <col min="922" max="922" width="19.28515625" style="2" bestFit="1" customWidth="1"/>
    <col min="923" max="923" width="34.85546875" style="2" customWidth="1"/>
    <col min="924" max="924" width="8" style="2" bestFit="1" customWidth="1"/>
    <col min="925" max="925" width="30.42578125" style="2" bestFit="1" customWidth="1"/>
    <col min="926" max="926" width="11.7109375" style="2" bestFit="1" customWidth="1"/>
    <col min="927" max="927" width="9.140625" style="2"/>
    <col min="928" max="928" width="13.85546875" style="2" bestFit="1" customWidth="1"/>
    <col min="929" max="1168" width="9.140625" style="2"/>
    <col min="1169" max="1169" width="8" style="2" customWidth="1"/>
    <col min="1170" max="1170" width="10.5703125" style="2" customWidth="1"/>
    <col min="1171" max="1171" width="8.5703125" style="2" customWidth="1"/>
    <col min="1172" max="1172" width="14.42578125" style="2" customWidth="1"/>
    <col min="1173" max="1173" width="75.140625" style="2" customWidth="1"/>
    <col min="1174" max="1174" width="12.42578125" style="2" customWidth="1"/>
    <col min="1175" max="1175" width="10.140625" style="2" customWidth="1"/>
    <col min="1176" max="1176" width="13.5703125" style="2" customWidth="1"/>
    <col min="1177" max="1177" width="11.42578125" style="2" customWidth="1"/>
    <col min="1178" max="1178" width="19.28515625" style="2" bestFit="1" customWidth="1"/>
    <col min="1179" max="1179" width="34.85546875" style="2" customWidth="1"/>
    <col min="1180" max="1180" width="8" style="2" bestFit="1" customWidth="1"/>
    <col min="1181" max="1181" width="30.42578125" style="2" bestFit="1" customWidth="1"/>
    <col min="1182" max="1182" width="11.7109375" style="2" bestFit="1" customWidth="1"/>
    <col min="1183" max="1183" width="9.140625" style="2"/>
    <col min="1184" max="1184" width="13.85546875" style="2" bestFit="1" customWidth="1"/>
    <col min="1185" max="1424" width="9.140625" style="2"/>
    <col min="1425" max="1425" width="8" style="2" customWidth="1"/>
    <col min="1426" max="1426" width="10.5703125" style="2" customWidth="1"/>
    <col min="1427" max="1427" width="8.5703125" style="2" customWidth="1"/>
    <col min="1428" max="1428" width="14.42578125" style="2" customWidth="1"/>
    <col min="1429" max="1429" width="75.140625" style="2" customWidth="1"/>
    <col min="1430" max="1430" width="12.42578125" style="2" customWidth="1"/>
    <col min="1431" max="1431" width="10.140625" style="2" customWidth="1"/>
    <col min="1432" max="1432" width="13.5703125" style="2" customWidth="1"/>
    <col min="1433" max="1433" width="11.42578125" style="2" customWidth="1"/>
    <col min="1434" max="1434" width="19.28515625" style="2" bestFit="1" customWidth="1"/>
    <col min="1435" max="1435" width="34.85546875" style="2" customWidth="1"/>
    <col min="1436" max="1436" width="8" style="2" bestFit="1" customWidth="1"/>
    <col min="1437" max="1437" width="30.42578125" style="2" bestFit="1" customWidth="1"/>
    <col min="1438" max="1438" width="11.7109375" style="2" bestFit="1" customWidth="1"/>
    <col min="1439" max="1439" width="9.140625" style="2"/>
    <col min="1440" max="1440" width="13.85546875" style="2" bestFit="1" customWidth="1"/>
    <col min="1441" max="1680" width="9.140625" style="2"/>
    <col min="1681" max="1681" width="8" style="2" customWidth="1"/>
    <col min="1682" max="1682" width="10.5703125" style="2" customWidth="1"/>
    <col min="1683" max="1683" width="8.5703125" style="2" customWidth="1"/>
    <col min="1684" max="1684" width="14.42578125" style="2" customWidth="1"/>
    <col min="1685" max="1685" width="75.140625" style="2" customWidth="1"/>
    <col min="1686" max="1686" width="12.42578125" style="2" customWidth="1"/>
    <col min="1687" max="1687" width="10.140625" style="2" customWidth="1"/>
    <col min="1688" max="1688" width="13.5703125" style="2" customWidth="1"/>
    <col min="1689" max="1689" width="11.42578125" style="2" customWidth="1"/>
    <col min="1690" max="1690" width="19.28515625" style="2" bestFit="1" customWidth="1"/>
    <col min="1691" max="1691" width="34.85546875" style="2" customWidth="1"/>
    <col min="1692" max="1692" width="8" style="2" bestFit="1" customWidth="1"/>
    <col min="1693" max="1693" width="30.42578125" style="2" bestFit="1" customWidth="1"/>
    <col min="1694" max="1694" width="11.7109375" style="2" bestFit="1" customWidth="1"/>
    <col min="1695" max="1695" width="9.140625" style="2"/>
    <col min="1696" max="1696" width="13.85546875" style="2" bestFit="1" customWidth="1"/>
    <col min="1697" max="1936" width="9.140625" style="2"/>
    <col min="1937" max="1937" width="8" style="2" customWidth="1"/>
    <col min="1938" max="1938" width="10.5703125" style="2" customWidth="1"/>
    <col min="1939" max="1939" width="8.5703125" style="2" customWidth="1"/>
    <col min="1940" max="1940" width="14.42578125" style="2" customWidth="1"/>
    <col min="1941" max="1941" width="75.140625" style="2" customWidth="1"/>
    <col min="1942" max="1942" width="12.42578125" style="2" customWidth="1"/>
    <col min="1943" max="1943" width="10.140625" style="2" customWidth="1"/>
    <col min="1944" max="1944" width="13.5703125" style="2" customWidth="1"/>
    <col min="1945" max="1945" width="11.42578125" style="2" customWidth="1"/>
    <col min="1946" max="1946" width="19.28515625" style="2" bestFit="1" customWidth="1"/>
    <col min="1947" max="1947" width="34.85546875" style="2" customWidth="1"/>
    <col min="1948" max="1948" width="8" style="2" bestFit="1" customWidth="1"/>
    <col min="1949" max="1949" width="30.42578125" style="2" bestFit="1" customWidth="1"/>
    <col min="1950" max="1950" width="11.7109375" style="2" bestFit="1" customWidth="1"/>
    <col min="1951" max="1951" width="9.140625" style="2"/>
    <col min="1952" max="1952" width="13.85546875" style="2" bestFit="1" customWidth="1"/>
    <col min="1953" max="2192" width="9.140625" style="2"/>
    <col min="2193" max="2193" width="8" style="2" customWidth="1"/>
    <col min="2194" max="2194" width="10.5703125" style="2" customWidth="1"/>
    <col min="2195" max="2195" width="8.5703125" style="2" customWidth="1"/>
    <col min="2196" max="2196" width="14.42578125" style="2" customWidth="1"/>
    <col min="2197" max="2197" width="75.140625" style="2" customWidth="1"/>
    <col min="2198" max="2198" width="12.42578125" style="2" customWidth="1"/>
    <col min="2199" max="2199" width="10.140625" style="2" customWidth="1"/>
    <col min="2200" max="2200" width="13.5703125" style="2" customWidth="1"/>
    <col min="2201" max="2201" width="11.42578125" style="2" customWidth="1"/>
    <col min="2202" max="2202" width="19.28515625" style="2" bestFit="1" customWidth="1"/>
    <col min="2203" max="2203" width="34.85546875" style="2" customWidth="1"/>
    <col min="2204" max="2204" width="8" style="2" bestFit="1" customWidth="1"/>
    <col min="2205" max="2205" width="30.42578125" style="2" bestFit="1" customWidth="1"/>
    <col min="2206" max="2206" width="11.7109375" style="2" bestFit="1" customWidth="1"/>
    <col min="2207" max="2207" width="9.140625" style="2"/>
    <col min="2208" max="2208" width="13.85546875" style="2" bestFit="1" customWidth="1"/>
    <col min="2209" max="2448" width="9.140625" style="2"/>
    <col min="2449" max="2449" width="8" style="2" customWidth="1"/>
    <col min="2450" max="2450" width="10.5703125" style="2" customWidth="1"/>
    <col min="2451" max="2451" width="8.5703125" style="2" customWidth="1"/>
    <col min="2452" max="2452" width="14.42578125" style="2" customWidth="1"/>
    <col min="2453" max="2453" width="75.140625" style="2" customWidth="1"/>
    <col min="2454" max="2454" width="12.42578125" style="2" customWidth="1"/>
    <col min="2455" max="2455" width="10.140625" style="2" customWidth="1"/>
    <col min="2456" max="2456" width="13.5703125" style="2" customWidth="1"/>
    <col min="2457" max="2457" width="11.42578125" style="2" customWidth="1"/>
    <col min="2458" max="2458" width="19.28515625" style="2" bestFit="1" customWidth="1"/>
    <col min="2459" max="2459" width="34.85546875" style="2" customWidth="1"/>
    <col min="2460" max="2460" width="8" style="2" bestFit="1" customWidth="1"/>
    <col min="2461" max="2461" width="30.42578125" style="2" bestFit="1" customWidth="1"/>
    <col min="2462" max="2462" width="11.7109375" style="2" bestFit="1" customWidth="1"/>
    <col min="2463" max="2463" width="9.140625" style="2"/>
    <col min="2464" max="2464" width="13.85546875" style="2" bestFit="1" customWidth="1"/>
    <col min="2465" max="2704" width="9.140625" style="2"/>
    <col min="2705" max="2705" width="8" style="2" customWidth="1"/>
    <col min="2706" max="2706" width="10.5703125" style="2" customWidth="1"/>
    <col min="2707" max="2707" width="8.5703125" style="2" customWidth="1"/>
    <col min="2708" max="2708" width="14.42578125" style="2" customWidth="1"/>
    <col min="2709" max="2709" width="75.140625" style="2" customWidth="1"/>
    <col min="2710" max="2710" width="12.42578125" style="2" customWidth="1"/>
    <col min="2711" max="2711" width="10.140625" style="2" customWidth="1"/>
    <col min="2712" max="2712" width="13.5703125" style="2" customWidth="1"/>
    <col min="2713" max="2713" width="11.42578125" style="2" customWidth="1"/>
    <col min="2714" max="2714" width="19.28515625" style="2" bestFit="1" customWidth="1"/>
    <col min="2715" max="2715" width="34.85546875" style="2" customWidth="1"/>
    <col min="2716" max="2716" width="8" style="2" bestFit="1" customWidth="1"/>
    <col min="2717" max="2717" width="30.42578125" style="2" bestFit="1" customWidth="1"/>
    <col min="2718" max="2718" width="11.7109375" style="2" bestFit="1" customWidth="1"/>
    <col min="2719" max="2719" width="9.140625" style="2"/>
    <col min="2720" max="2720" width="13.85546875" style="2" bestFit="1" customWidth="1"/>
    <col min="2721" max="2960" width="9.140625" style="2"/>
    <col min="2961" max="2961" width="8" style="2" customWidth="1"/>
    <col min="2962" max="2962" width="10.5703125" style="2" customWidth="1"/>
    <col min="2963" max="2963" width="8.5703125" style="2" customWidth="1"/>
    <col min="2964" max="2964" width="14.42578125" style="2" customWidth="1"/>
    <col min="2965" max="2965" width="75.140625" style="2" customWidth="1"/>
    <col min="2966" max="2966" width="12.42578125" style="2" customWidth="1"/>
    <col min="2967" max="2967" width="10.140625" style="2" customWidth="1"/>
    <col min="2968" max="2968" width="13.5703125" style="2" customWidth="1"/>
    <col min="2969" max="2969" width="11.42578125" style="2" customWidth="1"/>
    <col min="2970" max="2970" width="19.28515625" style="2" bestFit="1" customWidth="1"/>
    <col min="2971" max="2971" width="34.85546875" style="2" customWidth="1"/>
    <col min="2972" max="2972" width="8" style="2" bestFit="1" customWidth="1"/>
    <col min="2973" max="2973" width="30.42578125" style="2" bestFit="1" customWidth="1"/>
    <col min="2974" max="2974" width="11.7109375" style="2" bestFit="1" customWidth="1"/>
    <col min="2975" max="2975" width="9.140625" style="2"/>
    <col min="2976" max="2976" width="13.85546875" style="2" bestFit="1" customWidth="1"/>
    <col min="2977" max="3216" width="9.140625" style="2"/>
    <col min="3217" max="3217" width="8" style="2" customWidth="1"/>
    <col min="3218" max="3218" width="10.5703125" style="2" customWidth="1"/>
    <col min="3219" max="3219" width="8.5703125" style="2" customWidth="1"/>
    <col min="3220" max="3220" width="14.42578125" style="2" customWidth="1"/>
    <col min="3221" max="3221" width="75.140625" style="2" customWidth="1"/>
    <col min="3222" max="3222" width="12.42578125" style="2" customWidth="1"/>
    <col min="3223" max="3223" width="10.140625" style="2" customWidth="1"/>
    <col min="3224" max="3224" width="13.5703125" style="2" customWidth="1"/>
    <col min="3225" max="3225" width="11.42578125" style="2" customWidth="1"/>
    <col min="3226" max="3226" width="19.28515625" style="2" bestFit="1" customWidth="1"/>
    <col min="3227" max="3227" width="34.85546875" style="2" customWidth="1"/>
    <col min="3228" max="3228" width="8" style="2" bestFit="1" customWidth="1"/>
    <col min="3229" max="3229" width="30.42578125" style="2" bestFit="1" customWidth="1"/>
    <col min="3230" max="3230" width="11.7109375" style="2" bestFit="1" customWidth="1"/>
    <col min="3231" max="3231" width="9.140625" style="2"/>
    <col min="3232" max="3232" width="13.85546875" style="2" bestFit="1" customWidth="1"/>
    <col min="3233" max="3472" width="9.140625" style="2"/>
    <col min="3473" max="3473" width="8" style="2" customWidth="1"/>
    <col min="3474" max="3474" width="10.5703125" style="2" customWidth="1"/>
    <col min="3475" max="3475" width="8.5703125" style="2" customWidth="1"/>
    <col min="3476" max="3476" width="14.42578125" style="2" customWidth="1"/>
    <col min="3477" max="3477" width="75.140625" style="2" customWidth="1"/>
    <col min="3478" max="3478" width="12.42578125" style="2" customWidth="1"/>
    <col min="3479" max="3479" width="10.140625" style="2" customWidth="1"/>
    <col min="3480" max="3480" width="13.5703125" style="2" customWidth="1"/>
    <col min="3481" max="3481" width="11.42578125" style="2" customWidth="1"/>
    <col min="3482" max="3482" width="19.28515625" style="2" bestFit="1" customWidth="1"/>
    <col min="3483" max="3483" width="34.85546875" style="2" customWidth="1"/>
    <col min="3484" max="3484" width="8" style="2" bestFit="1" customWidth="1"/>
    <col min="3485" max="3485" width="30.42578125" style="2" bestFit="1" customWidth="1"/>
    <col min="3486" max="3486" width="11.7109375" style="2" bestFit="1" customWidth="1"/>
    <col min="3487" max="3487" width="9.140625" style="2"/>
    <col min="3488" max="3488" width="13.85546875" style="2" bestFit="1" customWidth="1"/>
    <col min="3489" max="3728" width="9.140625" style="2"/>
    <col min="3729" max="3729" width="8" style="2" customWidth="1"/>
    <col min="3730" max="3730" width="10.5703125" style="2" customWidth="1"/>
    <col min="3731" max="3731" width="8.5703125" style="2" customWidth="1"/>
    <col min="3732" max="3732" width="14.42578125" style="2" customWidth="1"/>
    <col min="3733" max="3733" width="75.140625" style="2" customWidth="1"/>
    <col min="3734" max="3734" width="12.42578125" style="2" customWidth="1"/>
    <col min="3735" max="3735" width="10.140625" style="2" customWidth="1"/>
    <col min="3736" max="3736" width="13.5703125" style="2" customWidth="1"/>
    <col min="3737" max="3737" width="11.42578125" style="2" customWidth="1"/>
    <col min="3738" max="3738" width="19.28515625" style="2" bestFit="1" customWidth="1"/>
    <col min="3739" max="3739" width="34.85546875" style="2" customWidth="1"/>
    <col min="3740" max="3740" width="8" style="2" bestFit="1" customWidth="1"/>
    <col min="3741" max="3741" width="30.42578125" style="2" bestFit="1" customWidth="1"/>
    <col min="3742" max="3742" width="11.7109375" style="2" bestFit="1" customWidth="1"/>
    <col min="3743" max="3743" width="9.140625" style="2"/>
    <col min="3744" max="3744" width="13.85546875" style="2" bestFit="1" customWidth="1"/>
    <col min="3745" max="3984" width="9.140625" style="2"/>
    <col min="3985" max="3985" width="8" style="2" customWidth="1"/>
    <col min="3986" max="3986" width="10.5703125" style="2" customWidth="1"/>
    <col min="3987" max="3987" width="8.5703125" style="2" customWidth="1"/>
    <col min="3988" max="3988" width="14.42578125" style="2" customWidth="1"/>
    <col min="3989" max="3989" width="75.140625" style="2" customWidth="1"/>
    <col min="3990" max="3990" width="12.42578125" style="2" customWidth="1"/>
    <col min="3991" max="3991" width="10.140625" style="2" customWidth="1"/>
    <col min="3992" max="3992" width="13.5703125" style="2" customWidth="1"/>
    <col min="3993" max="3993" width="11.42578125" style="2" customWidth="1"/>
    <col min="3994" max="3994" width="19.28515625" style="2" bestFit="1" customWidth="1"/>
    <col min="3995" max="3995" width="34.85546875" style="2" customWidth="1"/>
    <col min="3996" max="3996" width="8" style="2" bestFit="1" customWidth="1"/>
    <col min="3997" max="3997" width="30.42578125" style="2" bestFit="1" customWidth="1"/>
    <col min="3998" max="3998" width="11.7109375" style="2" bestFit="1" customWidth="1"/>
    <col min="3999" max="3999" width="9.140625" style="2"/>
    <col min="4000" max="4000" width="13.85546875" style="2" bestFit="1" customWidth="1"/>
    <col min="4001" max="4240" width="9.140625" style="2"/>
    <col min="4241" max="4241" width="8" style="2" customWidth="1"/>
    <col min="4242" max="4242" width="10.5703125" style="2" customWidth="1"/>
    <col min="4243" max="4243" width="8.5703125" style="2" customWidth="1"/>
    <col min="4244" max="4244" width="14.42578125" style="2" customWidth="1"/>
    <col min="4245" max="4245" width="75.140625" style="2" customWidth="1"/>
    <col min="4246" max="4246" width="12.42578125" style="2" customWidth="1"/>
    <col min="4247" max="4247" width="10.140625" style="2" customWidth="1"/>
    <col min="4248" max="4248" width="13.5703125" style="2" customWidth="1"/>
    <col min="4249" max="4249" width="11.42578125" style="2" customWidth="1"/>
    <col min="4250" max="4250" width="19.28515625" style="2" bestFit="1" customWidth="1"/>
    <col min="4251" max="4251" width="34.85546875" style="2" customWidth="1"/>
    <col min="4252" max="4252" width="8" style="2" bestFit="1" customWidth="1"/>
    <col min="4253" max="4253" width="30.42578125" style="2" bestFit="1" customWidth="1"/>
    <col min="4254" max="4254" width="11.7109375" style="2" bestFit="1" customWidth="1"/>
    <col min="4255" max="4255" width="9.140625" style="2"/>
    <col min="4256" max="4256" width="13.85546875" style="2" bestFit="1" customWidth="1"/>
    <col min="4257" max="4496" width="9.140625" style="2"/>
    <col min="4497" max="4497" width="8" style="2" customWidth="1"/>
    <col min="4498" max="4498" width="10.5703125" style="2" customWidth="1"/>
    <col min="4499" max="4499" width="8.5703125" style="2" customWidth="1"/>
    <col min="4500" max="4500" width="14.42578125" style="2" customWidth="1"/>
    <col min="4501" max="4501" width="75.140625" style="2" customWidth="1"/>
    <col min="4502" max="4502" width="12.42578125" style="2" customWidth="1"/>
    <col min="4503" max="4503" width="10.140625" style="2" customWidth="1"/>
    <col min="4504" max="4504" width="13.5703125" style="2" customWidth="1"/>
    <col min="4505" max="4505" width="11.42578125" style="2" customWidth="1"/>
    <col min="4506" max="4506" width="19.28515625" style="2" bestFit="1" customWidth="1"/>
    <col min="4507" max="4507" width="34.85546875" style="2" customWidth="1"/>
    <col min="4508" max="4508" width="8" style="2" bestFit="1" customWidth="1"/>
    <col min="4509" max="4509" width="30.42578125" style="2" bestFit="1" customWidth="1"/>
    <col min="4510" max="4510" width="11.7109375" style="2" bestFit="1" customWidth="1"/>
    <col min="4511" max="4511" width="9.140625" style="2"/>
    <col min="4512" max="4512" width="13.85546875" style="2" bestFit="1" customWidth="1"/>
    <col min="4513" max="4752" width="9.140625" style="2"/>
    <col min="4753" max="4753" width="8" style="2" customWidth="1"/>
    <col min="4754" max="4754" width="10.5703125" style="2" customWidth="1"/>
    <col min="4755" max="4755" width="8.5703125" style="2" customWidth="1"/>
    <col min="4756" max="4756" width="14.42578125" style="2" customWidth="1"/>
    <col min="4757" max="4757" width="75.140625" style="2" customWidth="1"/>
    <col min="4758" max="4758" width="12.42578125" style="2" customWidth="1"/>
    <col min="4759" max="4759" width="10.140625" style="2" customWidth="1"/>
    <col min="4760" max="4760" width="13.5703125" style="2" customWidth="1"/>
    <col min="4761" max="4761" width="11.42578125" style="2" customWidth="1"/>
    <col min="4762" max="4762" width="19.28515625" style="2" bestFit="1" customWidth="1"/>
    <col min="4763" max="4763" width="34.85546875" style="2" customWidth="1"/>
    <col min="4764" max="4764" width="8" style="2" bestFit="1" customWidth="1"/>
    <col min="4765" max="4765" width="30.42578125" style="2" bestFit="1" customWidth="1"/>
    <col min="4766" max="4766" width="11.7109375" style="2" bestFit="1" customWidth="1"/>
    <col min="4767" max="4767" width="9.140625" style="2"/>
    <col min="4768" max="4768" width="13.85546875" style="2" bestFit="1" customWidth="1"/>
    <col min="4769" max="5008" width="9.140625" style="2"/>
    <col min="5009" max="5009" width="8" style="2" customWidth="1"/>
    <col min="5010" max="5010" width="10.5703125" style="2" customWidth="1"/>
    <col min="5011" max="5011" width="8.5703125" style="2" customWidth="1"/>
    <col min="5012" max="5012" width="14.42578125" style="2" customWidth="1"/>
    <col min="5013" max="5013" width="75.140625" style="2" customWidth="1"/>
    <col min="5014" max="5014" width="12.42578125" style="2" customWidth="1"/>
    <col min="5015" max="5015" width="10.140625" style="2" customWidth="1"/>
    <col min="5016" max="5016" width="13.5703125" style="2" customWidth="1"/>
    <col min="5017" max="5017" width="11.42578125" style="2" customWidth="1"/>
    <col min="5018" max="5018" width="19.28515625" style="2" bestFit="1" customWidth="1"/>
    <col min="5019" max="5019" width="34.85546875" style="2" customWidth="1"/>
    <col min="5020" max="5020" width="8" style="2" bestFit="1" customWidth="1"/>
    <col min="5021" max="5021" width="30.42578125" style="2" bestFit="1" customWidth="1"/>
    <col min="5022" max="5022" width="11.7109375" style="2" bestFit="1" customWidth="1"/>
    <col min="5023" max="5023" width="9.140625" style="2"/>
    <col min="5024" max="5024" width="13.85546875" style="2" bestFit="1" customWidth="1"/>
    <col min="5025" max="5264" width="9.140625" style="2"/>
    <col min="5265" max="5265" width="8" style="2" customWidth="1"/>
    <col min="5266" max="5266" width="10.5703125" style="2" customWidth="1"/>
    <col min="5267" max="5267" width="8.5703125" style="2" customWidth="1"/>
    <col min="5268" max="5268" width="14.42578125" style="2" customWidth="1"/>
    <col min="5269" max="5269" width="75.140625" style="2" customWidth="1"/>
    <col min="5270" max="5270" width="12.42578125" style="2" customWidth="1"/>
    <col min="5271" max="5271" width="10.140625" style="2" customWidth="1"/>
    <col min="5272" max="5272" width="13.5703125" style="2" customWidth="1"/>
    <col min="5273" max="5273" width="11.42578125" style="2" customWidth="1"/>
    <col min="5274" max="5274" width="19.28515625" style="2" bestFit="1" customWidth="1"/>
    <col min="5275" max="5275" width="34.85546875" style="2" customWidth="1"/>
    <col min="5276" max="5276" width="8" style="2" bestFit="1" customWidth="1"/>
    <col min="5277" max="5277" width="30.42578125" style="2" bestFit="1" customWidth="1"/>
    <col min="5278" max="5278" width="11.7109375" style="2" bestFit="1" customWidth="1"/>
    <col min="5279" max="5279" width="9.140625" style="2"/>
    <col min="5280" max="5280" width="13.85546875" style="2" bestFit="1" customWidth="1"/>
    <col min="5281" max="5520" width="9.140625" style="2"/>
    <col min="5521" max="5521" width="8" style="2" customWidth="1"/>
    <col min="5522" max="5522" width="10.5703125" style="2" customWidth="1"/>
    <col min="5523" max="5523" width="8.5703125" style="2" customWidth="1"/>
    <col min="5524" max="5524" width="14.42578125" style="2" customWidth="1"/>
    <col min="5525" max="5525" width="75.140625" style="2" customWidth="1"/>
    <col min="5526" max="5526" width="12.42578125" style="2" customWidth="1"/>
    <col min="5527" max="5527" width="10.140625" style="2" customWidth="1"/>
    <col min="5528" max="5528" width="13.5703125" style="2" customWidth="1"/>
    <col min="5529" max="5529" width="11.42578125" style="2" customWidth="1"/>
    <col min="5530" max="5530" width="19.28515625" style="2" bestFit="1" customWidth="1"/>
    <col min="5531" max="5531" width="34.85546875" style="2" customWidth="1"/>
    <col min="5532" max="5532" width="8" style="2" bestFit="1" customWidth="1"/>
    <col min="5533" max="5533" width="30.42578125" style="2" bestFit="1" customWidth="1"/>
    <col min="5534" max="5534" width="11.7109375" style="2" bestFit="1" customWidth="1"/>
    <col min="5535" max="5535" width="9.140625" style="2"/>
    <col min="5536" max="5536" width="13.85546875" style="2" bestFit="1" customWidth="1"/>
    <col min="5537" max="5776" width="9.140625" style="2"/>
    <col min="5777" max="5777" width="8" style="2" customWidth="1"/>
    <col min="5778" max="5778" width="10.5703125" style="2" customWidth="1"/>
    <col min="5779" max="5779" width="8.5703125" style="2" customWidth="1"/>
    <col min="5780" max="5780" width="14.42578125" style="2" customWidth="1"/>
    <col min="5781" max="5781" width="75.140625" style="2" customWidth="1"/>
    <col min="5782" max="5782" width="12.42578125" style="2" customWidth="1"/>
    <col min="5783" max="5783" width="10.140625" style="2" customWidth="1"/>
    <col min="5784" max="5784" width="13.5703125" style="2" customWidth="1"/>
    <col min="5785" max="5785" width="11.42578125" style="2" customWidth="1"/>
    <col min="5786" max="5786" width="19.28515625" style="2" bestFit="1" customWidth="1"/>
    <col min="5787" max="5787" width="34.85546875" style="2" customWidth="1"/>
    <col min="5788" max="5788" width="8" style="2" bestFit="1" customWidth="1"/>
    <col min="5789" max="5789" width="30.42578125" style="2" bestFit="1" customWidth="1"/>
    <col min="5790" max="5790" width="11.7109375" style="2" bestFit="1" customWidth="1"/>
    <col min="5791" max="5791" width="9.140625" style="2"/>
    <col min="5792" max="5792" width="13.85546875" style="2" bestFit="1" customWidth="1"/>
    <col min="5793" max="6032" width="9.140625" style="2"/>
    <col min="6033" max="6033" width="8" style="2" customWidth="1"/>
    <col min="6034" max="6034" width="10.5703125" style="2" customWidth="1"/>
    <col min="6035" max="6035" width="8.5703125" style="2" customWidth="1"/>
    <col min="6036" max="6036" width="14.42578125" style="2" customWidth="1"/>
    <col min="6037" max="6037" width="75.140625" style="2" customWidth="1"/>
    <col min="6038" max="6038" width="12.42578125" style="2" customWidth="1"/>
    <col min="6039" max="6039" width="10.140625" style="2" customWidth="1"/>
    <col min="6040" max="6040" width="13.5703125" style="2" customWidth="1"/>
    <col min="6041" max="6041" width="11.42578125" style="2" customWidth="1"/>
    <col min="6042" max="6042" width="19.28515625" style="2" bestFit="1" customWidth="1"/>
    <col min="6043" max="6043" width="34.85546875" style="2" customWidth="1"/>
    <col min="6044" max="6044" width="8" style="2" bestFit="1" customWidth="1"/>
    <col min="6045" max="6045" width="30.42578125" style="2" bestFit="1" customWidth="1"/>
    <col min="6046" max="6046" width="11.7109375" style="2" bestFit="1" customWidth="1"/>
    <col min="6047" max="6047" width="9.140625" style="2"/>
    <col min="6048" max="6048" width="13.85546875" style="2" bestFit="1" customWidth="1"/>
    <col min="6049" max="6288" width="9.140625" style="2"/>
    <col min="6289" max="6289" width="8" style="2" customWidth="1"/>
    <col min="6290" max="6290" width="10.5703125" style="2" customWidth="1"/>
    <col min="6291" max="6291" width="8.5703125" style="2" customWidth="1"/>
    <col min="6292" max="6292" width="14.42578125" style="2" customWidth="1"/>
    <col min="6293" max="6293" width="75.140625" style="2" customWidth="1"/>
    <col min="6294" max="6294" width="12.42578125" style="2" customWidth="1"/>
    <col min="6295" max="6295" width="10.140625" style="2" customWidth="1"/>
    <col min="6296" max="6296" width="13.5703125" style="2" customWidth="1"/>
    <col min="6297" max="6297" width="11.42578125" style="2" customWidth="1"/>
    <col min="6298" max="6298" width="19.28515625" style="2" bestFit="1" customWidth="1"/>
    <col min="6299" max="6299" width="34.85546875" style="2" customWidth="1"/>
    <col min="6300" max="6300" width="8" style="2" bestFit="1" customWidth="1"/>
    <col min="6301" max="6301" width="30.42578125" style="2" bestFit="1" customWidth="1"/>
    <col min="6302" max="6302" width="11.7109375" style="2" bestFit="1" customWidth="1"/>
    <col min="6303" max="6303" width="9.140625" style="2"/>
    <col min="6304" max="6304" width="13.85546875" style="2" bestFit="1" customWidth="1"/>
    <col min="6305" max="6544" width="9.140625" style="2"/>
    <col min="6545" max="6545" width="8" style="2" customWidth="1"/>
    <col min="6546" max="6546" width="10.5703125" style="2" customWidth="1"/>
    <col min="6547" max="6547" width="8.5703125" style="2" customWidth="1"/>
    <col min="6548" max="6548" width="14.42578125" style="2" customWidth="1"/>
    <col min="6549" max="6549" width="75.140625" style="2" customWidth="1"/>
    <col min="6550" max="6550" width="12.42578125" style="2" customWidth="1"/>
    <col min="6551" max="6551" width="10.140625" style="2" customWidth="1"/>
    <col min="6552" max="6552" width="13.5703125" style="2" customWidth="1"/>
    <col min="6553" max="6553" width="11.42578125" style="2" customWidth="1"/>
    <col min="6554" max="6554" width="19.28515625" style="2" bestFit="1" customWidth="1"/>
    <col min="6555" max="6555" width="34.85546875" style="2" customWidth="1"/>
    <col min="6556" max="6556" width="8" style="2" bestFit="1" customWidth="1"/>
    <col min="6557" max="6557" width="30.42578125" style="2" bestFit="1" customWidth="1"/>
    <col min="6558" max="6558" width="11.7109375" style="2" bestFit="1" customWidth="1"/>
    <col min="6559" max="6559" width="9.140625" style="2"/>
    <col min="6560" max="6560" width="13.85546875" style="2" bestFit="1" customWidth="1"/>
    <col min="6561" max="6800" width="9.140625" style="2"/>
    <col min="6801" max="6801" width="8" style="2" customWidth="1"/>
    <col min="6802" max="6802" width="10.5703125" style="2" customWidth="1"/>
    <col min="6803" max="6803" width="8.5703125" style="2" customWidth="1"/>
    <col min="6804" max="6804" width="14.42578125" style="2" customWidth="1"/>
    <col min="6805" max="6805" width="75.140625" style="2" customWidth="1"/>
    <col min="6806" max="6806" width="12.42578125" style="2" customWidth="1"/>
    <col min="6807" max="6807" width="10.140625" style="2" customWidth="1"/>
    <col min="6808" max="6808" width="13.5703125" style="2" customWidth="1"/>
    <col min="6809" max="6809" width="11.42578125" style="2" customWidth="1"/>
    <col min="6810" max="6810" width="19.28515625" style="2" bestFit="1" customWidth="1"/>
    <col min="6811" max="6811" width="34.85546875" style="2" customWidth="1"/>
    <col min="6812" max="6812" width="8" style="2" bestFit="1" customWidth="1"/>
    <col min="6813" max="6813" width="30.42578125" style="2" bestFit="1" customWidth="1"/>
    <col min="6814" max="6814" width="11.7109375" style="2" bestFit="1" customWidth="1"/>
    <col min="6815" max="6815" width="9.140625" style="2"/>
    <col min="6816" max="6816" width="13.85546875" style="2" bestFit="1" customWidth="1"/>
    <col min="6817" max="7056" width="9.140625" style="2"/>
    <col min="7057" max="7057" width="8" style="2" customWidth="1"/>
    <col min="7058" max="7058" width="10.5703125" style="2" customWidth="1"/>
    <col min="7059" max="7059" width="8.5703125" style="2" customWidth="1"/>
    <col min="7060" max="7060" width="14.42578125" style="2" customWidth="1"/>
    <col min="7061" max="7061" width="75.140625" style="2" customWidth="1"/>
    <col min="7062" max="7062" width="12.42578125" style="2" customWidth="1"/>
    <col min="7063" max="7063" width="10.140625" style="2" customWidth="1"/>
    <col min="7064" max="7064" width="13.5703125" style="2" customWidth="1"/>
    <col min="7065" max="7065" width="11.42578125" style="2" customWidth="1"/>
    <col min="7066" max="7066" width="19.28515625" style="2" bestFit="1" customWidth="1"/>
    <col min="7067" max="7067" width="34.85546875" style="2" customWidth="1"/>
    <col min="7068" max="7068" width="8" style="2" bestFit="1" customWidth="1"/>
    <col min="7069" max="7069" width="30.42578125" style="2" bestFit="1" customWidth="1"/>
    <col min="7070" max="7070" width="11.7109375" style="2" bestFit="1" customWidth="1"/>
    <col min="7071" max="7071" width="9.140625" style="2"/>
    <col min="7072" max="7072" width="13.85546875" style="2" bestFit="1" customWidth="1"/>
    <col min="7073" max="7312" width="9.140625" style="2"/>
    <col min="7313" max="7313" width="8" style="2" customWidth="1"/>
    <col min="7314" max="7314" width="10.5703125" style="2" customWidth="1"/>
    <col min="7315" max="7315" width="8.5703125" style="2" customWidth="1"/>
    <col min="7316" max="7316" width="14.42578125" style="2" customWidth="1"/>
    <col min="7317" max="7317" width="75.140625" style="2" customWidth="1"/>
    <col min="7318" max="7318" width="12.42578125" style="2" customWidth="1"/>
    <col min="7319" max="7319" width="10.140625" style="2" customWidth="1"/>
    <col min="7320" max="7320" width="13.5703125" style="2" customWidth="1"/>
    <col min="7321" max="7321" width="11.42578125" style="2" customWidth="1"/>
    <col min="7322" max="7322" width="19.28515625" style="2" bestFit="1" customWidth="1"/>
    <col min="7323" max="7323" width="34.85546875" style="2" customWidth="1"/>
    <col min="7324" max="7324" width="8" style="2" bestFit="1" customWidth="1"/>
    <col min="7325" max="7325" width="30.42578125" style="2" bestFit="1" customWidth="1"/>
    <col min="7326" max="7326" width="11.7109375" style="2" bestFit="1" customWidth="1"/>
    <col min="7327" max="7327" width="9.140625" style="2"/>
    <col min="7328" max="7328" width="13.85546875" style="2" bestFit="1" customWidth="1"/>
    <col min="7329" max="7568" width="9.140625" style="2"/>
    <col min="7569" max="7569" width="8" style="2" customWidth="1"/>
    <col min="7570" max="7570" width="10.5703125" style="2" customWidth="1"/>
    <col min="7571" max="7571" width="8.5703125" style="2" customWidth="1"/>
    <col min="7572" max="7572" width="14.42578125" style="2" customWidth="1"/>
    <col min="7573" max="7573" width="75.140625" style="2" customWidth="1"/>
    <col min="7574" max="7574" width="12.42578125" style="2" customWidth="1"/>
    <col min="7575" max="7575" width="10.140625" style="2" customWidth="1"/>
    <col min="7576" max="7576" width="13.5703125" style="2" customWidth="1"/>
    <col min="7577" max="7577" width="11.42578125" style="2" customWidth="1"/>
    <col min="7578" max="7578" width="19.28515625" style="2" bestFit="1" customWidth="1"/>
    <col min="7579" max="7579" width="34.85546875" style="2" customWidth="1"/>
    <col min="7580" max="7580" width="8" style="2" bestFit="1" customWidth="1"/>
    <col min="7581" max="7581" width="30.42578125" style="2" bestFit="1" customWidth="1"/>
    <col min="7582" max="7582" width="11.7109375" style="2" bestFit="1" customWidth="1"/>
    <col min="7583" max="7583" width="9.140625" style="2"/>
    <col min="7584" max="7584" width="13.85546875" style="2" bestFit="1" customWidth="1"/>
    <col min="7585" max="7824" width="9.140625" style="2"/>
    <col min="7825" max="7825" width="8" style="2" customWidth="1"/>
    <col min="7826" max="7826" width="10.5703125" style="2" customWidth="1"/>
    <col min="7827" max="7827" width="8.5703125" style="2" customWidth="1"/>
    <col min="7828" max="7828" width="14.42578125" style="2" customWidth="1"/>
    <col min="7829" max="7829" width="75.140625" style="2" customWidth="1"/>
    <col min="7830" max="7830" width="12.42578125" style="2" customWidth="1"/>
    <col min="7831" max="7831" width="10.140625" style="2" customWidth="1"/>
    <col min="7832" max="7832" width="13.5703125" style="2" customWidth="1"/>
    <col min="7833" max="7833" width="11.42578125" style="2" customWidth="1"/>
    <col min="7834" max="7834" width="19.28515625" style="2" bestFit="1" customWidth="1"/>
    <col min="7835" max="7835" width="34.85546875" style="2" customWidth="1"/>
    <col min="7836" max="7836" width="8" style="2" bestFit="1" customWidth="1"/>
    <col min="7837" max="7837" width="30.42578125" style="2" bestFit="1" customWidth="1"/>
    <col min="7838" max="7838" width="11.7109375" style="2" bestFit="1" customWidth="1"/>
    <col min="7839" max="7839" width="9.140625" style="2"/>
    <col min="7840" max="7840" width="13.85546875" style="2" bestFit="1" customWidth="1"/>
    <col min="7841" max="8080" width="9.140625" style="2"/>
    <col min="8081" max="8081" width="8" style="2" customWidth="1"/>
    <col min="8082" max="8082" width="10.5703125" style="2" customWidth="1"/>
    <col min="8083" max="8083" width="8.5703125" style="2" customWidth="1"/>
    <col min="8084" max="8084" width="14.42578125" style="2" customWidth="1"/>
    <col min="8085" max="8085" width="75.140625" style="2" customWidth="1"/>
    <col min="8086" max="8086" width="12.42578125" style="2" customWidth="1"/>
    <col min="8087" max="8087" width="10.140625" style="2" customWidth="1"/>
    <col min="8088" max="8088" width="13.5703125" style="2" customWidth="1"/>
    <col min="8089" max="8089" width="11.42578125" style="2" customWidth="1"/>
    <col min="8090" max="8090" width="19.28515625" style="2" bestFit="1" customWidth="1"/>
    <col min="8091" max="8091" width="34.85546875" style="2" customWidth="1"/>
    <col min="8092" max="8092" width="8" style="2" bestFit="1" customWidth="1"/>
    <col min="8093" max="8093" width="30.42578125" style="2" bestFit="1" customWidth="1"/>
    <col min="8094" max="8094" width="11.7109375" style="2" bestFit="1" customWidth="1"/>
    <col min="8095" max="8095" width="9.140625" style="2"/>
    <col min="8096" max="8096" width="13.85546875" style="2" bestFit="1" customWidth="1"/>
    <col min="8097" max="8336" width="9.140625" style="2"/>
    <col min="8337" max="8337" width="8" style="2" customWidth="1"/>
    <col min="8338" max="8338" width="10.5703125" style="2" customWidth="1"/>
    <col min="8339" max="8339" width="8.5703125" style="2" customWidth="1"/>
    <col min="8340" max="8340" width="14.42578125" style="2" customWidth="1"/>
    <col min="8341" max="8341" width="75.140625" style="2" customWidth="1"/>
    <col min="8342" max="8342" width="12.42578125" style="2" customWidth="1"/>
    <col min="8343" max="8343" width="10.140625" style="2" customWidth="1"/>
    <col min="8344" max="8344" width="13.5703125" style="2" customWidth="1"/>
    <col min="8345" max="8345" width="11.42578125" style="2" customWidth="1"/>
    <col min="8346" max="8346" width="19.28515625" style="2" bestFit="1" customWidth="1"/>
    <col min="8347" max="8347" width="34.85546875" style="2" customWidth="1"/>
    <col min="8348" max="8348" width="8" style="2" bestFit="1" customWidth="1"/>
    <col min="8349" max="8349" width="30.42578125" style="2" bestFit="1" customWidth="1"/>
    <col min="8350" max="8350" width="11.7109375" style="2" bestFit="1" customWidth="1"/>
    <col min="8351" max="8351" width="9.140625" style="2"/>
    <col min="8352" max="8352" width="13.85546875" style="2" bestFit="1" customWidth="1"/>
    <col min="8353" max="8592" width="9.140625" style="2"/>
    <col min="8593" max="8593" width="8" style="2" customWidth="1"/>
    <col min="8594" max="8594" width="10.5703125" style="2" customWidth="1"/>
    <col min="8595" max="8595" width="8.5703125" style="2" customWidth="1"/>
    <col min="8596" max="8596" width="14.42578125" style="2" customWidth="1"/>
    <col min="8597" max="8597" width="75.140625" style="2" customWidth="1"/>
    <col min="8598" max="8598" width="12.42578125" style="2" customWidth="1"/>
    <col min="8599" max="8599" width="10.140625" style="2" customWidth="1"/>
    <col min="8600" max="8600" width="13.5703125" style="2" customWidth="1"/>
    <col min="8601" max="8601" width="11.42578125" style="2" customWidth="1"/>
    <col min="8602" max="8602" width="19.28515625" style="2" bestFit="1" customWidth="1"/>
    <col min="8603" max="8603" width="34.85546875" style="2" customWidth="1"/>
    <col min="8604" max="8604" width="8" style="2" bestFit="1" customWidth="1"/>
    <col min="8605" max="8605" width="30.42578125" style="2" bestFit="1" customWidth="1"/>
    <col min="8606" max="8606" width="11.7109375" style="2" bestFit="1" customWidth="1"/>
    <col min="8607" max="8607" width="9.140625" style="2"/>
    <col min="8608" max="8608" width="13.85546875" style="2" bestFit="1" customWidth="1"/>
    <col min="8609" max="8848" width="9.140625" style="2"/>
    <col min="8849" max="8849" width="8" style="2" customWidth="1"/>
    <col min="8850" max="8850" width="10.5703125" style="2" customWidth="1"/>
    <col min="8851" max="8851" width="8.5703125" style="2" customWidth="1"/>
    <col min="8852" max="8852" width="14.42578125" style="2" customWidth="1"/>
    <col min="8853" max="8853" width="75.140625" style="2" customWidth="1"/>
    <col min="8854" max="8854" width="12.42578125" style="2" customWidth="1"/>
    <col min="8855" max="8855" width="10.140625" style="2" customWidth="1"/>
    <col min="8856" max="8856" width="13.5703125" style="2" customWidth="1"/>
    <col min="8857" max="8857" width="11.42578125" style="2" customWidth="1"/>
    <col min="8858" max="8858" width="19.28515625" style="2" bestFit="1" customWidth="1"/>
    <col min="8859" max="8859" width="34.85546875" style="2" customWidth="1"/>
    <col min="8860" max="8860" width="8" style="2" bestFit="1" customWidth="1"/>
    <col min="8861" max="8861" width="30.42578125" style="2" bestFit="1" customWidth="1"/>
    <col min="8862" max="8862" width="11.7109375" style="2" bestFit="1" customWidth="1"/>
    <col min="8863" max="8863" width="9.140625" style="2"/>
    <col min="8864" max="8864" width="13.85546875" style="2" bestFit="1" customWidth="1"/>
    <col min="8865" max="9104" width="9.140625" style="2"/>
    <col min="9105" max="9105" width="8" style="2" customWidth="1"/>
    <col min="9106" max="9106" width="10.5703125" style="2" customWidth="1"/>
    <col min="9107" max="9107" width="8.5703125" style="2" customWidth="1"/>
    <col min="9108" max="9108" width="14.42578125" style="2" customWidth="1"/>
    <col min="9109" max="9109" width="75.140625" style="2" customWidth="1"/>
    <col min="9110" max="9110" width="12.42578125" style="2" customWidth="1"/>
    <col min="9111" max="9111" width="10.140625" style="2" customWidth="1"/>
    <col min="9112" max="9112" width="13.5703125" style="2" customWidth="1"/>
    <col min="9113" max="9113" width="11.42578125" style="2" customWidth="1"/>
    <col min="9114" max="9114" width="19.28515625" style="2" bestFit="1" customWidth="1"/>
    <col min="9115" max="9115" width="34.85546875" style="2" customWidth="1"/>
    <col min="9116" max="9116" width="8" style="2" bestFit="1" customWidth="1"/>
    <col min="9117" max="9117" width="30.42578125" style="2" bestFit="1" customWidth="1"/>
    <col min="9118" max="9118" width="11.7109375" style="2" bestFit="1" customWidth="1"/>
    <col min="9119" max="9119" width="9.140625" style="2"/>
    <col min="9120" max="9120" width="13.85546875" style="2" bestFit="1" customWidth="1"/>
    <col min="9121" max="9360" width="9.140625" style="2"/>
    <col min="9361" max="9361" width="8" style="2" customWidth="1"/>
    <col min="9362" max="9362" width="10.5703125" style="2" customWidth="1"/>
    <col min="9363" max="9363" width="8.5703125" style="2" customWidth="1"/>
    <col min="9364" max="9364" width="14.42578125" style="2" customWidth="1"/>
    <col min="9365" max="9365" width="75.140625" style="2" customWidth="1"/>
    <col min="9366" max="9366" width="12.42578125" style="2" customWidth="1"/>
    <col min="9367" max="9367" width="10.140625" style="2" customWidth="1"/>
    <col min="9368" max="9368" width="13.5703125" style="2" customWidth="1"/>
    <col min="9369" max="9369" width="11.42578125" style="2" customWidth="1"/>
    <col min="9370" max="9370" width="19.28515625" style="2" bestFit="1" customWidth="1"/>
    <col min="9371" max="9371" width="34.85546875" style="2" customWidth="1"/>
    <col min="9372" max="9372" width="8" style="2" bestFit="1" customWidth="1"/>
    <col min="9373" max="9373" width="30.42578125" style="2" bestFit="1" customWidth="1"/>
    <col min="9374" max="9374" width="11.7109375" style="2" bestFit="1" customWidth="1"/>
    <col min="9375" max="9375" width="9.140625" style="2"/>
    <col min="9376" max="9376" width="13.85546875" style="2" bestFit="1" customWidth="1"/>
    <col min="9377" max="9616" width="9.140625" style="2"/>
    <col min="9617" max="9617" width="8" style="2" customWidth="1"/>
    <col min="9618" max="9618" width="10.5703125" style="2" customWidth="1"/>
    <col min="9619" max="9619" width="8.5703125" style="2" customWidth="1"/>
    <col min="9620" max="9620" width="14.42578125" style="2" customWidth="1"/>
    <col min="9621" max="9621" width="75.140625" style="2" customWidth="1"/>
    <col min="9622" max="9622" width="12.42578125" style="2" customWidth="1"/>
    <col min="9623" max="9623" width="10.140625" style="2" customWidth="1"/>
    <col min="9624" max="9624" width="13.5703125" style="2" customWidth="1"/>
    <col min="9625" max="9625" width="11.42578125" style="2" customWidth="1"/>
    <col min="9626" max="9626" width="19.28515625" style="2" bestFit="1" customWidth="1"/>
    <col min="9627" max="9627" width="34.85546875" style="2" customWidth="1"/>
    <col min="9628" max="9628" width="8" style="2" bestFit="1" customWidth="1"/>
    <col min="9629" max="9629" width="30.42578125" style="2" bestFit="1" customWidth="1"/>
    <col min="9630" max="9630" width="11.7109375" style="2" bestFit="1" customWidth="1"/>
    <col min="9631" max="9631" width="9.140625" style="2"/>
    <col min="9632" max="9632" width="13.85546875" style="2" bestFit="1" customWidth="1"/>
    <col min="9633" max="9872" width="9.140625" style="2"/>
    <col min="9873" max="9873" width="8" style="2" customWidth="1"/>
    <col min="9874" max="9874" width="10.5703125" style="2" customWidth="1"/>
    <col min="9875" max="9875" width="8.5703125" style="2" customWidth="1"/>
    <col min="9876" max="9876" width="14.42578125" style="2" customWidth="1"/>
    <col min="9877" max="9877" width="75.140625" style="2" customWidth="1"/>
    <col min="9878" max="9878" width="12.42578125" style="2" customWidth="1"/>
    <col min="9879" max="9879" width="10.140625" style="2" customWidth="1"/>
    <col min="9880" max="9880" width="13.5703125" style="2" customWidth="1"/>
    <col min="9881" max="9881" width="11.42578125" style="2" customWidth="1"/>
    <col min="9882" max="9882" width="19.28515625" style="2" bestFit="1" customWidth="1"/>
    <col min="9883" max="9883" width="34.85546875" style="2" customWidth="1"/>
    <col min="9884" max="9884" width="8" style="2" bestFit="1" customWidth="1"/>
    <col min="9885" max="9885" width="30.42578125" style="2" bestFit="1" customWidth="1"/>
    <col min="9886" max="9886" width="11.7109375" style="2" bestFit="1" customWidth="1"/>
    <col min="9887" max="9887" width="9.140625" style="2"/>
    <col min="9888" max="9888" width="13.85546875" style="2" bestFit="1" customWidth="1"/>
    <col min="9889" max="10128" width="9.140625" style="2"/>
    <col min="10129" max="10129" width="8" style="2" customWidth="1"/>
    <col min="10130" max="10130" width="10.5703125" style="2" customWidth="1"/>
    <col min="10131" max="10131" width="8.5703125" style="2" customWidth="1"/>
    <col min="10132" max="10132" width="14.42578125" style="2" customWidth="1"/>
    <col min="10133" max="10133" width="75.140625" style="2" customWidth="1"/>
    <col min="10134" max="10134" width="12.42578125" style="2" customWidth="1"/>
    <col min="10135" max="10135" width="10.140625" style="2" customWidth="1"/>
    <col min="10136" max="10136" width="13.5703125" style="2" customWidth="1"/>
    <col min="10137" max="10137" width="11.42578125" style="2" customWidth="1"/>
    <col min="10138" max="10138" width="19.28515625" style="2" bestFit="1" customWidth="1"/>
    <col min="10139" max="10139" width="34.85546875" style="2" customWidth="1"/>
    <col min="10140" max="10140" width="8" style="2" bestFit="1" customWidth="1"/>
    <col min="10141" max="10141" width="30.42578125" style="2" bestFit="1" customWidth="1"/>
    <col min="10142" max="10142" width="11.7109375" style="2" bestFit="1" customWidth="1"/>
    <col min="10143" max="10143" width="9.140625" style="2"/>
    <col min="10144" max="10144" width="13.85546875" style="2" bestFit="1" customWidth="1"/>
    <col min="10145" max="10384" width="9.140625" style="2"/>
    <col min="10385" max="10385" width="8" style="2" customWidth="1"/>
    <col min="10386" max="10386" width="10.5703125" style="2" customWidth="1"/>
    <col min="10387" max="10387" width="8.5703125" style="2" customWidth="1"/>
    <col min="10388" max="10388" width="14.42578125" style="2" customWidth="1"/>
    <col min="10389" max="10389" width="75.140625" style="2" customWidth="1"/>
    <col min="10390" max="10390" width="12.42578125" style="2" customWidth="1"/>
    <col min="10391" max="10391" width="10.140625" style="2" customWidth="1"/>
    <col min="10392" max="10392" width="13.5703125" style="2" customWidth="1"/>
    <col min="10393" max="10393" width="11.42578125" style="2" customWidth="1"/>
    <col min="10394" max="10394" width="19.28515625" style="2" bestFit="1" customWidth="1"/>
    <col min="10395" max="10395" width="34.85546875" style="2" customWidth="1"/>
    <col min="10396" max="10396" width="8" style="2" bestFit="1" customWidth="1"/>
    <col min="10397" max="10397" width="30.42578125" style="2" bestFit="1" customWidth="1"/>
    <col min="10398" max="10398" width="11.7109375" style="2" bestFit="1" customWidth="1"/>
    <col min="10399" max="10399" width="9.140625" style="2"/>
    <col min="10400" max="10400" width="13.85546875" style="2" bestFit="1" customWidth="1"/>
    <col min="10401" max="10640" width="9.140625" style="2"/>
    <col min="10641" max="10641" width="8" style="2" customWidth="1"/>
    <col min="10642" max="10642" width="10.5703125" style="2" customWidth="1"/>
    <col min="10643" max="10643" width="8.5703125" style="2" customWidth="1"/>
    <col min="10644" max="10644" width="14.42578125" style="2" customWidth="1"/>
    <col min="10645" max="10645" width="75.140625" style="2" customWidth="1"/>
    <col min="10646" max="10646" width="12.42578125" style="2" customWidth="1"/>
    <col min="10647" max="10647" width="10.140625" style="2" customWidth="1"/>
    <col min="10648" max="10648" width="13.5703125" style="2" customWidth="1"/>
    <col min="10649" max="10649" width="11.42578125" style="2" customWidth="1"/>
    <col min="10650" max="10650" width="19.28515625" style="2" bestFit="1" customWidth="1"/>
    <col min="10651" max="10651" width="34.85546875" style="2" customWidth="1"/>
    <col min="10652" max="10652" width="8" style="2" bestFit="1" customWidth="1"/>
    <col min="10653" max="10653" width="30.42578125" style="2" bestFit="1" customWidth="1"/>
    <col min="10654" max="10654" width="11.7109375" style="2" bestFit="1" customWidth="1"/>
    <col min="10655" max="10655" width="9.140625" style="2"/>
    <col min="10656" max="10656" width="13.85546875" style="2" bestFit="1" customWidth="1"/>
    <col min="10657" max="10896" width="9.140625" style="2"/>
    <col min="10897" max="10897" width="8" style="2" customWidth="1"/>
    <col min="10898" max="10898" width="10.5703125" style="2" customWidth="1"/>
    <col min="10899" max="10899" width="8.5703125" style="2" customWidth="1"/>
    <col min="10900" max="10900" width="14.42578125" style="2" customWidth="1"/>
    <col min="10901" max="10901" width="75.140625" style="2" customWidth="1"/>
    <col min="10902" max="10902" width="12.42578125" style="2" customWidth="1"/>
    <col min="10903" max="10903" width="10.140625" style="2" customWidth="1"/>
    <col min="10904" max="10904" width="13.5703125" style="2" customWidth="1"/>
    <col min="10905" max="10905" width="11.42578125" style="2" customWidth="1"/>
    <col min="10906" max="10906" width="19.28515625" style="2" bestFit="1" customWidth="1"/>
    <col min="10907" max="10907" width="34.85546875" style="2" customWidth="1"/>
    <col min="10908" max="10908" width="8" style="2" bestFit="1" customWidth="1"/>
    <col min="10909" max="10909" width="30.42578125" style="2" bestFit="1" customWidth="1"/>
    <col min="10910" max="10910" width="11.7109375" style="2" bestFit="1" customWidth="1"/>
    <col min="10911" max="10911" width="9.140625" style="2"/>
    <col min="10912" max="10912" width="13.85546875" style="2" bestFit="1" customWidth="1"/>
    <col min="10913" max="11152" width="9.140625" style="2"/>
    <col min="11153" max="11153" width="8" style="2" customWidth="1"/>
    <col min="11154" max="11154" width="10.5703125" style="2" customWidth="1"/>
    <col min="11155" max="11155" width="8.5703125" style="2" customWidth="1"/>
    <col min="11156" max="11156" width="14.42578125" style="2" customWidth="1"/>
    <col min="11157" max="11157" width="75.140625" style="2" customWidth="1"/>
    <col min="11158" max="11158" width="12.42578125" style="2" customWidth="1"/>
    <col min="11159" max="11159" width="10.140625" style="2" customWidth="1"/>
    <col min="11160" max="11160" width="13.5703125" style="2" customWidth="1"/>
    <col min="11161" max="11161" width="11.42578125" style="2" customWidth="1"/>
    <col min="11162" max="11162" width="19.28515625" style="2" bestFit="1" customWidth="1"/>
    <col min="11163" max="11163" width="34.85546875" style="2" customWidth="1"/>
    <col min="11164" max="11164" width="8" style="2" bestFit="1" customWidth="1"/>
    <col min="11165" max="11165" width="30.42578125" style="2" bestFit="1" customWidth="1"/>
    <col min="11166" max="11166" width="11.7109375" style="2" bestFit="1" customWidth="1"/>
    <col min="11167" max="11167" width="9.140625" style="2"/>
    <col min="11168" max="11168" width="13.85546875" style="2" bestFit="1" customWidth="1"/>
    <col min="11169" max="11408" width="9.140625" style="2"/>
    <col min="11409" max="11409" width="8" style="2" customWidth="1"/>
    <col min="11410" max="11410" width="10.5703125" style="2" customWidth="1"/>
    <col min="11411" max="11411" width="8.5703125" style="2" customWidth="1"/>
    <col min="11412" max="11412" width="14.42578125" style="2" customWidth="1"/>
    <col min="11413" max="11413" width="75.140625" style="2" customWidth="1"/>
    <col min="11414" max="11414" width="12.42578125" style="2" customWidth="1"/>
    <col min="11415" max="11415" width="10.140625" style="2" customWidth="1"/>
    <col min="11416" max="11416" width="13.5703125" style="2" customWidth="1"/>
    <col min="11417" max="11417" width="11.42578125" style="2" customWidth="1"/>
    <col min="11418" max="11418" width="19.28515625" style="2" bestFit="1" customWidth="1"/>
    <col min="11419" max="11419" width="34.85546875" style="2" customWidth="1"/>
    <col min="11420" max="11420" width="8" style="2" bestFit="1" customWidth="1"/>
    <col min="11421" max="11421" width="30.42578125" style="2" bestFit="1" customWidth="1"/>
    <col min="11422" max="11422" width="11.7109375" style="2" bestFit="1" customWidth="1"/>
    <col min="11423" max="11423" width="9.140625" style="2"/>
    <col min="11424" max="11424" width="13.85546875" style="2" bestFit="1" customWidth="1"/>
    <col min="11425" max="11664" width="9.140625" style="2"/>
    <col min="11665" max="11665" width="8" style="2" customWidth="1"/>
    <col min="11666" max="11666" width="10.5703125" style="2" customWidth="1"/>
    <col min="11667" max="11667" width="8.5703125" style="2" customWidth="1"/>
    <col min="11668" max="11668" width="14.42578125" style="2" customWidth="1"/>
    <col min="11669" max="11669" width="75.140625" style="2" customWidth="1"/>
    <col min="11670" max="11670" width="12.42578125" style="2" customWidth="1"/>
    <col min="11671" max="11671" width="10.140625" style="2" customWidth="1"/>
    <col min="11672" max="11672" width="13.5703125" style="2" customWidth="1"/>
    <col min="11673" max="11673" width="11.42578125" style="2" customWidth="1"/>
    <col min="11674" max="11674" width="19.28515625" style="2" bestFit="1" customWidth="1"/>
    <col min="11675" max="11675" width="34.85546875" style="2" customWidth="1"/>
    <col min="11676" max="11676" width="8" style="2" bestFit="1" customWidth="1"/>
    <col min="11677" max="11677" width="30.42578125" style="2" bestFit="1" customWidth="1"/>
    <col min="11678" max="11678" width="11.7109375" style="2" bestFit="1" customWidth="1"/>
    <col min="11679" max="11679" width="9.140625" style="2"/>
    <col min="11680" max="11680" width="13.85546875" style="2" bestFit="1" customWidth="1"/>
    <col min="11681" max="11920" width="9.140625" style="2"/>
    <col min="11921" max="11921" width="8" style="2" customWidth="1"/>
    <col min="11922" max="11922" width="10.5703125" style="2" customWidth="1"/>
    <col min="11923" max="11923" width="8.5703125" style="2" customWidth="1"/>
    <col min="11924" max="11924" width="14.42578125" style="2" customWidth="1"/>
    <col min="11925" max="11925" width="75.140625" style="2" customWidth="1"/>
    <col min="11926" max="11926" width="12.42578125" style="2" customWidth="1"/>
    <col min="11927" max="11927" width="10.140625" style="2" customWidth="1"/>
    <col min="11928" max="11928" width="13.5703125" style="2" customWidth="1"/>
    <col min="11929" max="11929" width="11.42578125" style="2" customWidth="1"/>
    <col min="11930" max="11930" width="19.28515625" style="2" bestFit="1" customWidth="1"/>
    <col min="11931" max="11931" width="34.85546875" style="2" customWidth="1"/>
    <col min="11932" max="11932" width="8" style="2" bestFit="1" customWidth="1"/>
    <col min="11933" max="11933" width="30.42578125" style="2" bestFit="1" customWidth="1"/>
    <col min="11934" max="11934" width="11.7109375" style="2" bestFit="1" customWidth="1"/>
    <col min="11935" max="11935" width="9.140625" style="2"/>
    <col min="11936" max="11936" width="13.85546875" style="2" bestFit="1" customWidth="1"/>
    <col min="11937" max="12176" width="9.140625" style="2"/>
    <col min="12177" max="12177" width="8" style="2" customWidth="1"/>
    <col min="12178" max="12178" width="10.5703125" style="2" customWidth="1"/>
    <col min="12179" max="12179" width="8.5703125" style="2" customWidth="1"/>
    <col min="12180" max="12180" width="14.42578125" style="2" customWidth="1"/>
    <col min="12181" max="12181" width="75.140625" style="2" customWidth="1"/>
    <col min="12182" max="12182" width="12.42578125" style="2" customWidth="1"/>
    <col min="12183" max="12183" width="10.140625" style="2" customWidth="1"/>
    <col min="12184" max="12184" width="13.5703125" style="2" customWidth="1"/>
    <col min="12185" max="12185" width="11.42578125" style="2" customWidth="1"/>
    <col min="12186" max="12186" width="19.28515625" style="2" bestFit="1" customWidth="1"/>
    <col min="12187" max="12187" width="34.85546875" style="2" customWidth="1"/>
    <col min="12188" max="12188" width="8" style="2" bestFit="1" customWidth="1"/>
    <col min="12189" max="12189" width="30.42578125" style="2" bestFit="1" customWidth="1"/>
    <col min="12190" max="12190" width="11.7109375" style="2" bestFit="1" customWidth="1"/>
    <col min="12191" max="12191" width="9.140625" style="2"/>
    <col min="12192" max="12192" width="13.85546875" style="2" bestFit="1" customWidth="1"/>
    <col min="12193" max="12432" width="9.140625" style="2"/>
    <col min="12433" max="12433" width="8" style="2" customWidth="1"/>
    <col min="12434" max="12434" width="10.5703125" style="2" customWidth="1"/>
    <col min="12435" max="12435" width="8.5703125" style="2" customWidth="1"/>
    <col min="12436" max="12436" width="14.42578125" style="2" customWidth="1"/>
    <col min="12437" max="12437" width="75.140625" style="2" customWidth="1"/>
    <col min="12438" max="12438" width="12.42578125" style="2" customWidth="1"/>
    <col min="12439" max="12439" width="10.140625" style="2" customWidth="1"/>
    <col min="12440" max="12440" width="13.5703125" style="2" customWidth="1"/>
    <col min="12441" max="12441" width="11.42578125" style="2" customWidth="1"/>
    <col min="12442" max="12442" width="19.28515625" style="2" bestFit="1" customWidth="1"/>
    <col min="12443" max="12443" width="34.85546875" style="2" customWidth="1"/>
    <col min="12444" max="12444" width="8" style="2" bestFit="1" customWidth="1"/>
    <col min="12445" max="12445" width="30.42578125" style="2" bestFit="1" customWidth="1"/>
    <col min="12446" max="12446" width="11.7109375" style="2" bestFit="1" customWidth="1"/>
    <col min="12447" max="12447" width="9.140625" style="2"/>
    <col min="12448" max="12448" width="13.85546875" style="2" bestFit="1" customWidth="1"/>
    <col min="12449" max="12688" width="9.140625" style="2"/>
    <col min="12689" max="12689" width="8" style="2" customWidth="1"/>
    <col min="12690" max="12690" width="10.5703125" style="2" customWidth="1"/>
    <col min="12691" max="12691" width="8.5703125" style="2" customWidth="1"/>
    <col min="12692" max="12692" width="14.42578125" style="2" customWidth="1"/>
    <col min="12693" max="12693" width="75.140625" style="2" customWidth="1"/>
    <col min="12694" max="12694" width="12.42578125" style="2" customWidth="1"/>
    <col min="12695" max="12695" width="10.140625" style="2" customWidth="1"/>
    <col min="12696" max="12696" width="13.5703125" style="2" customWidth="1"/>
    <col min="12697" max="12697" width="11.42578125" style="2" customWidth="1"/>
    <col min="12698" max="12698" width="19.28515625" style="2" bestFit="1" customWidth="1"/>
    <col min="12699" max="12699" width="34.85546875" style="2" customWidth="1"/>
    <col min="12700" max="12700" width="8" style="2" bestFit="1" customWidth="1"/>
    <col min="12701" max="12701" width="30.42578125" style="2" bestFit="1" customWidth="1"/>
    <col min="12702" max="12702" width="11.7109375" style="2" bestFit="1" customWidth="1"/>
    <col min="12703" max="12703" width="9.140625" style="2"/>
    <col min="12704" max="12704" width="13.85546875" style="2" bestFit="1" customWidth="1"/>
    <col min="12705" max="12944" width="9.140625" style="2"/>
    <col min="12945" max="12945" width="8" style="2" customWidth="1"/>
    <col min="12946" max="12946" width="10.5703125" style="2" customWidth="1"/>
    <col min="12947" max="12947" width="8.5703125" style="2" customWidth="1"/>
    <col min="12948" max="12948" width="14.42578125" style="2" customWidth="1"/>
    <col min="12949" max="12949" width="75.140625" style="2" customWidth="1"/>
    <col min="12950" max="12950" width="12.42578125" style="2" customWidth="1"/>
    <col min="12951" max="12951" width="10.140625" style="2" customWidth="1"/>
    <col min="12952" max="12952" width="13.5703125" style="2" customWidth="1"/>
    <col min="12953" max="12953" width="11.42578125" style="2" customWidth="1"/>
    <col min="12954" max="12954" width="19.28515625" style="2" bestFit="1" customWidth="1"/>
    <col min="12955" max="12955" width="34.85546875" style="2" customWidth="1"/>
    <col min="12956" max="12956" width="8" style="2" bestFit="1" customWidth="1"/>
    <col min="12957" max="12957" width="30.42578125" style="2" bestFit="1" customWidth="1"/>
    <col min="12958" max="12958" width="11.7109375" style="2" bestFit="1" customWidth="1"/>
    <col min="12959" max="12959" width="9.140625" style="2"/>
    <col min="12960" max="12960" width="13.85546875" style="2" bestFit="1" customWidth="1"/>
    <col min="12961" max="13200" width="9.140625" style="2"/>
    <col min="13201" max="13201" width="8" style="2" customWidth="1"/>
    <col min="13202" max="13202" width="10.5703125" style="2" customWidth="1"/>
    <col min="13203" max="13203" width="8.5703125" style="2" customWidth="1"/>
    <col min="13204" max="13204" width="14.42578125" style="2" customWidth="1"/>
    <col min="13205" max="13205" width="75.140625" style="2" customWidth="1"/>
    <col min="13206" max="13206" width="12.42578125" style="2" customWidth="1"/>
    <col min="13207" max="13207" width="10.140625" style="2" customWidth="1"/>
    <col min="13208" max="13208" width="13.5703125" style="2" customWidth="1"/>
    <col min="13209" max="13209" width="11.42578125" style="2" customWidth="1"/>
    <col min="13210" max="13210" width="19.28515625" style="2" bestFit="1" customWidth="1"/>
    <col min="13211" max="13211" width="34.85546875" style="2" customWidth="1"/>
    <col min="13212" max="13212" width="8" style="2" bestFit="1" customWidth="1"/>
    <col min="13213" max="13213" width="30.42578125" style="2" bestFit="1" customWidth="1"/>
    <col min="13214" max="13214" width="11.7109375" style="2" bestFit="1" customWidth="1"/>
    <col min="13215" max="13215" width="9.140625" style="2"/>
    <col min="13216" max="13216" width="13.85546875" style="2" bestFit="1" customWidth="1"/>
    <col min="13217" max="13456" width="9.140625" style="2"/>
    <col min="13457" max="13457" width="8" style="2" customWidth="1"/>
    <col min="13458" max="13458" width="10.5703125" style="2" customWidth="1"/>
    <col min="13459" max="13459" width="8.5703125" style="2" customWidth="1"/>
    <col min="13460" max="13460" width="14.42578125" style="2" customWidth="1"/>
    <col min="13461" max="13461" width="75.140625" style="2" customWidth="1"/>
    <col min="13462" max="13462" width="12.42578125" style="2" customWidth="1"/>
    <col min="13463" max="13463" width="10.140625" style="2" customWidth="1"/>
    <col min="13464" max="13464" width="13.5703125" style="2" customWidth="1"/>
    <col min="13465" max="13465" width="11.42578125" style="2" customWidth="1"/>
    <col min="13466" max="13466" width="19.28515625" style="2" bestFit="1" customWidth="1"/>
    <col min="13467" max="13467" width="34.85546875" style="2" customWidth="1"/>
    <col min="13468" max="13468" width="8" style="2" bestFit="1" customWidth="1"/>
    <col min="13469" max="13469" width="30.42578125" style="2" bestFit="1" customWidth="1"/>
    <col min="13470" max="13470" width="11.7109375" style="2" bestFit="1" customWidth="1"/>
    <col min="13471" max="13471" width="9.140625" style="2"/>
    <col min="13472" max="13472" width="13.85546875" style="2" bestFit="1" customWidth="1"/>
    <col min="13473" max="13712" width="9.140625" style="2"/>
    <col min="13713" max="13713" width="8" style="2" customWidth="1"/>
    <col min="13714" max="13714" width="10.5703125" style="2" customWidth="1"/>
    <col min="13715" max="13715" width="8.5703125" style="2" customWidth="1"/>
    <col min="13716" max="13716" width="14.42578125" style="2" customWidth="1"/>
    <col min="13717" max="13717" width="75.140625" style="2" customWidth="1"/>
    <col min="13718" max="13718" width="12.42578125" style="2" customWidth="1"/>
    <col min="13719" max="13719" width="10.140625" style="2" customWidth="1"/>
    <col min="13720" max="13720" width="13.5703125" style="2" customWidth="1"/>
    <col min="13721" max="13721" width="11.42578125" style="2" customWidth="1"/>
    <col min="13722" max="13722" width="19.28515625" style="2" bestFit="1" customWidth="1"/>
    <col min="13723" max="13723" width="34.85546875" style="2" customWidth="1"/>
    <col min="13724" max="13724" width="8" style="2" bestFit="1" customWidth="1"/>
    <col min="13725" max="13725" width="30.42578125" style="2" bestFit="1" customWidth="1"/>
    <col min="13726" max="13726" width="11.7109375" style="2" bestFit="1" customWidth="1"/>
    <col min="13727" max="13727" width="9.140625" style="2"/>
    <col min="13728" max="13728" width="13.85546875" style="2" bestFit="1" customWidth="1"/>
    <col min="13729" max="13968" width="9.140625" style="2"/>
    <col min="13969" max="13969" width="8" style="2" customWidth="1"/>
    <col min="13970" max="13970" width="10.5703125" style="2" customWidth="1"/>
    <col min="13971" max="13971" width="8.5703125" style="2" customWidth="1"/>
    <col min="13972" max="13972" width="14.42578125" style="2" customWidth="1"/>
    <col min="13973" max="13973" width="75.140625" style="2" customWidth="1"/>
    <col min="13974" max="13974" width="12.42578125" style="2" customWidth="1"/>
    <col min="13975" max="13975" width="10.140625" style="2" customWidth="1"/>
    <col min="13976" max="13976" width="13.5703125" style="2" customWidth="1"/>
    <col min="13977" max="13977" width="11.42578125" style="2" customWidth="1"/>
    <col min="13978" max="13978" width="19.28515625" style="2" bestFit="1" customWidth="1"/>
    <col min="13979" max="13979" width="34.85546875" style="2" customWidth="1"/>
    <col min="13980" max="13980" width="8" style="2" bestFit="1" customWidth="1"/>
    <col min="13981" max="13981" width="30.42578125" style="2" bestFit="1" customWidth="1"/>
    <col min="13982" max="13982" width="11.7109375" style="2" bestFit="1" customWidth="1"/>
    <col min="13983" max="13983" width="9.140625" style="2"/>
    <col min="13984" max="13984" width="13.85546875" style="2" bestFit="1" customWidth="1"/>
    <col min="13985" max="14224" width="9.140625" style="2"/>
    <col min="14225" max="14225" width="8" style="2" customWidth="1"/>
    <col min="14226" max="14226" width="10.5703125" style="2" customWidth="1"/>
    <col min="14227" max="14227" width="8.5703125" style="2" customWidth="1"/>
    <col min="14228" max="14228" width="14.42578125" style="2" customWidth="1"/>
    <col min="14229" max="14229" width="75.140625" style="2" customWidth="1"/>
    <col min="14230" max="14230" width="12.42578125" style="2" customWidth="1"/>
    <col min="14231" max="14231" width="10.140625" style="2" customWidth="1"/>
    <col min="14232" max="14232" width="13.5703125" style="2" customWidth="1"/>
    <col min="14233" max="14233" width="11.42578125" style="2" customWidth="1"/>
    <col min="14234" max="14234" width="19.28515625" style="2" bestFit="1" customWidth="1"/>
    <col min="14235" max="14235" width="34.85546875" style="2" customWidth="1"/>
    <col min="14236" max="14236" width="8" style="2" bestFit="1" customWidth="1"/>
    <col min="14237" max="14237" width="30.42578125" style="2" bestFit="1" customWidth="1"/>
    <col min="14238" max="14238" width="11.7109375" style="2" bestFit="1" customWidth="1"/>
    <col min="14239" max="14239" width="9.140625" style="2"/>
    <col min="14240" max="14240" width="13.85546875" style="2" bestFit="1" customWidth="1"/>
    <col min="14241" max="14480" width="9.140625" style="2"/>
    <col min="14481" max="14481" width="8" style="2" customWidth="1"/>
    <col min="14482" max="14482" width="10.5703125" style="2" customWidth="1"/>
    <col min="14483" max="14483" width="8.5703125" style="2" customWidth="1"/>
    <col min="14484" max="14484" width="14.42578125" style="2" customWidth="1"/>
    <col min="14485" max="14485" width="75.140625" style="2" customWidth="1"/>
    <col min="14486" max="14486" width="12.42578125" style="2" customWidth="1"/>
    <col min="14487" max="14487" width="10.140625" style="2" customWidth="1"/>
    <col min="14488" max="14488" width="13.5703125" style="2" customWidth="1"/>
    <col min="14489" max="14489" width="11.42578125" style="2" customWidth="1"/>
    <col min="14490" max="14490" width="19.28515625" style="2" bestFit="1" customWidth="1"/>
    <col min="14491" max="14491" width="34.85546875" style="2" customWidth="1"/>
    <col min="14492" max="14492" width="8" style="2" bestFit="1" customWidth="1"/>
    <col min="14493" max="14493" width="30.42578125" style="2" bestFit="1" customWidth="1"/>
    <col min="14494" max="14494" width="11.7109375" style="2" bestFit="1" customWidth="1"/>
    <col min="14495" max="14495" width="9.140625" style="2"/>
    <col min="14496" max="14496" width="13.85546875" style="2" bestFit="1" customWidth="1"/>
    <col min="14497" max="14736" width="9.140625" style="2"/>
    <col min="14737" max="14737" width="8" style="2" customWidth="1"/>
    <col min="14738" max="14738" width="10.5703125" style="2" customWidth="1"/>
    <col min="14739" max="14739" width="8.5703125" style="2" customWidth="1"/>
    <col min="14740" max="14740" width="14.42578125" style="2" customWidth="1"/>
    <col min="14741" max="14741" width="75.140625" style="2" customWidth="1"/>
    <col min="14742" max="14742" width="12.42578125" style="2" customWidth="1"/>
    <col min="14743" max="14743" width="10.140625" style="2" customWidth="1"/>
    <col min="14744" max="14744" width="13.5703125" style="2" customWidth="1"/>
    <col min="14745" max="14745" width="11.42578125" style="2" customWidth="1"/>
    <col min="14746" max="14746" width="19.28515625" style="2" bestFit="1" customWidth="1"/>
    <col min="14747" max="14747" width="34.85546875" style="2" customWidth="1"/>
    <col min="14748" max="14748" width="8" style="2" bestFit="1" customWidth="1"/>
    <col min="14749" max="14749" width="30.42578125" style="2" bestFit="1" customWidth="1"/>
    <col min="14750" max="14750" width="11.7109375" style="2" bestFit="1" customWidth="1"/>
    <col min="14751" max="14751" width="9.140625" style="2"/>
    <col min="14752" max="14752" width="13.85546875" style="2" bestFit="1" customWidth="1"/>
    <col min="14753" max="14992" width="9.140625" style="2"/>
    <col min="14993" max="14993" width="8" style="2" customWidth="1"/>
    <col min="14994" max="14994" width="10.5703125" style="2" customWidth="1"/>
    <col min="14995" max="14995" width="8.5703125" style="2" customWidth="1"/>
    <col min="14996" max="14996" width="14.42578125" style="2" customWidth="1"/>
    <col min="14997" max="14997" width="75.140625" style="2" customWidth="1"/>
    <col min="14998" max="14998" width="12.42578125" style="2" customWidth="1"/>
    <col min="14999" max="14999" width="10.140625" style="2" customWidth="1"/>
    <col min="15000" max="15000" width="13.5703125" style="2" customWidth="1"/>
    <col min="15001" max="15001" width="11.42578125" style="2" customWidth="1"/>
    <col min="15002" max="15002" width="19.28515625" style="2" bestFit="1" customWidth="1"/>
    <col min="15003" max="15003" width="34.85546875" style="2" customWidth="1"/>
    <col min="15004" max="15004" width="8" style="2" bestFit="1" customWidth="1"/>
    <col min="15005" max="15005" width="30.42578125" style="2" bestFit="1" customWidth="1"/>
    <col min="15006" max="15006" width="11.7109375" style="2" bestFit="1" customWidth="1"/>
    <col min="15007" max="15007" width="9.140625" style="2"/>
    <col min="15008" max="15008" width="13.85546875" style="2" bestFit="1" customWidth="1"/>
    <col min="15009" max="15248" width="9.140625" style="2"/>
    <col min="15249" max="15249" width="8" style="2" customWidth="1"/>
    <col min="15250" max="15250" width="10.5703125" style="2" customWidth="1"/>
    <col min="15251" max="15251" width="8.5703125" style="2" customWidth="1"/>
    <col min="15252" max="15252" width="14.42578125" style="2" customWidth="1"/>
    <col min="15253" max="15253" width="75.140625" style="2" customWidth="1"/>
    <col min="15254" max="15254" width="12.42578125" style="2" customWidth="1"/>
    <col min="15255" max="15255" width="10.140625" style="2" customWidth="1"/>
    <col min="15256" max="15256" width="13.5703125" style="2" customWidth="1"/>
    <col min="15257" max="15257" width="11.42578125" style="2" customWidth="1"/>
    <col min="15258" max="15258" width="19.28515625" style="2" bestFit="1" customWidth="1"/>
    <col min="15259" max="15259" width="34.85546875" style="2" customWidth="1"/>
    <col min="15260" max="15260" width="8" style="2" bestFit="1" customWidth="1"/>
    <col min="15261" max="15261" width="30.42578125" style="2" bestFit="1" customWidth="1"/>
    <col min="15262" max="15262" width="11.7109375" style="2" bestFit="1" customWidth="1"/>
    <col min="15263" max="15263" width="9.140625" style="2"/>
    <col min="15264" max="15264" width="13.85546875" style="2" bestFit="1" customWidth="1"/>
    <col min="15265" max="15504" width="9.140625" style="2"/>
    <col min="15505" max="15505" width="8" style="2" customWidth="1"/>
    <col min="15506" max="15506" width="10.5703125" style="2" customWidth="1"/>
    <col min="15507" max="15507" width="8.5703125" style="2" customWidth="1"/>
    <col min="15508" max="15508" width="14.42578125" style="2" customWidth="1"/>
    <col min="15509" max="15509" width="75.140625" style="2" customWidth="1"/>
    <col min="15510" max="15510" width="12.42578125" style="2" customWidth="1"/>
    <col min="15511" max="15511" width="10.140625" style="2" customWidth="1"/>
    <col min="15512" max="15512" width="13.5703125" style="2" customWidth="1"/>
    <col min="15513" max="15513" width="11.42578125" style="2" customWidth="1"/>
    <col min="15514" max="15514" width="19.28515625" style="2" bestFit="1" customWidth="1"/>
    <col min="15515" max="15515" width="34.85546875" style="2" customWidth="1"/>
    <col min="15516" max="15516" width="8" style="2" bestFit="1" customWidth="1"/>
    <col min="15517" max="15517" width="30.42578125" style="2" bestFit="1" customWidth="1"/>
    <col min="15518" max="15518" width="11.7109375" style="2" bestFit="1" customWidth="1"/>
    <col min="15519" max="15519" width="9.140625" style="2"/>
    <col min="15520" max="15520" width="13.85546875" style="2" bestFit="1" customWidth="1"/>
    <col min="15521" max="15760" width="9.140625" style="2"/>
    <col min="15761" max="15761" width="8" style="2" customWidth="1"/>
    <col min="15762" max="15762" width="10.5703125" style="2" customWidth="1"/>
    <col min="15763" max="15763" width="8.5703125" style="2" customWidth="1"/>
    <col min="15764" max="15764" width="14.42578125" style="2" customWidth="1"/>
    <col min="15765" max="15765" width="75.140625" style="2" customWidth="1"/>
    <col min="15766" max="15766" width="12.42578125" style="2" customWidth="1"/>
    <col min="15767" max="15767" width="10.140625" style="2" customWidth="1"/>
    <col min="15768" max="15768" width="13.5703125" style="2" customWidth="1"/>
    <col min="15769" max="15769" width="11.42578125" style="2" customWidth="1"/>
    <col min="15770" max="15770" width="19.28515625" style="2" bestFit="1" customWidth="1"/>
    <col min="15771" max="15771" width="34.85546875" style="2" customWidth="1"/>
    <col min="15772" max="15772" width="8" style="2" bestFit="1" customWidth="1"/>
    <col min="15773" max="15773" width="30.42578125" style="2" bestFit="1" customWidth="1"/>
    <col min="15774" max="15774" width="11.7109375" style="2" bestFit="1" customWidth="1"/>
    <col min="15775" max="15775" width="9.140625" style="2"/>
    <col min="15776" max="15776" width="13.85546875" style="2" bestFit="1" customWidth="1"/>
    <col min="15777" max="16016" width="9.140625" style="2"/>
    <col min="16017" max="16017" width="8" style="2" customWidth="1"/>
    <col min="16018" max="16018" width="10.5703125" style="2" customWidth="1"/>
    <col min="16019" max="16019" width="8.5703125" style="2" customWidth="1"/>
    <col min="16020" max="16020" width="14.42578125" style="2" customWidth="1"/>
    <col min="16021" max="16021" width="75.140625" style="2" customWidth="1"/>
    <col min="16022" max="16022" width="12.42578125" style="2" customWidth="1"/>
    <col min="16023" max="16023" width="10.140625" style="2" customWidth="1"/>
    <col min="16024" max="16024" width="13.5703125" style="2" customWidth="1"/>
    <col min="16025" max="16025" width="11.42578125" style="2" customWidth="1"/>
    <col min="16026" max="16026" width="19.28515625" style="2" bestFit="1" customWidth="1"/>
    <col min="16027" max="16027" width="34.85546875" style="2" customWidth="1"/>
    <col min="16028" max="16028" width="8" style="2" bestFit="1" customWidth="1"/>
    <col min="16029" max="16029" width="30.42578125" style="2" bestFit="1" customWidth="1"/>
    <col min="16030" max="16030" width="11.7109375" style="2" bestFit="1" customWidth="1"/>
    <col min="16031" max="16031" width="9.140625" style="2"/>
    <col min="16032" max="16032" width="13.85546875" style="2" bestFit="1" customWidth="1"/>
    <col min="16033" max="16272" width="9.140625" style="2"/>
    <col min="16273" max="16300" width="9.140625" style="2" customWidth="1"/>
    <col min="16301" max="16384" width="9.140625" style="2"/>
  </cols>
  <sheetData>
    <row r="1" spans="1:8" ht="25.15" customHeight="1">
      <c r="A1" s="140" t="s">
        <v>26</v>
      </c>
      <c r="B1" s="140"/>
      <c r="C1" s="140"/>
      <c r="D1" s="140"/>
      <c r="E1" s="140"/>
      <c r="F1" s="140"/>
      <c r="G1" s="140"/>
      <c r="H1" s="140"/>
    </row>
    <row r="2" spans="1:8" ht="25.15" customHeight="1">
      <c r="A2" s="141" t="s">
        <v>34</v>
      </c>
      <c r="B2" s="141"/>
      <c r="C2" s="141"/>
      <c r="D2" s="141"/>
      <c r="E2" s="141"/>
      <c r="F2" s="141"/>
      <c r="G2" s="141"/>
      <c r="H2" s="141"/>
    </row>
    <row r="3" spans="1:8" s="4" customFormat="1" ht="18" customHeight="1">
      <c r="A3" s="134" t="s">
        <v>61</v>
      </c>
      <c r="B3" s="134"/>
      <c r="C3" s="134"/>
      <c r="D3" s="122" t="s">
        <v>58</v>
      </c>
      <c r="E3" s="123"/>
      <c r="F3" s="123"/>
      <c r="G3" s="123"/>
      <c r="H3" s="124"/>
    </row>
    <row r="4" spans="1:8" s="4" customFormat="1" ht="18">
      <c r="A4" s="134" t="s">
        <v>57</v>
      </c>
      <c r="B4" s="134"/>
      <c r="C4" s="134"/>
      <c r="D4" s="125"/>
      <c r="E4" s="126"/>
      <c r="F4" s="126"/>
      <c r="G4" s="126"/>
      <c r="H4" s="127"/>
    </row>
    <row r="5" spans="1:8" s="4" customFormat="1" ht="18">
      <c r="A5" s="137" t="s">
        <v>35</v>
      </c>
      <c r="B5" s="138"/>
      <c r="C5" s="139"/>
      <c r="D5" s="128"/>
      <c r="E5" s="129"/>
      <c r="F5" s="129"/>
      <c r="G5" s="129"/>
      <c r="H5" s="130"/>
    </row>
    <row r="6" spans="1:8" s="4" customFormat="1" ht="18">
      <c r="A6" s="135" t="s">
        <v>1</v>
      </c>
      <c r="B6" s="135"/>
      <c r="C6" s="135"/>
      <c r="D6" s="135"/>
      <c r="E6" s="136"/>
      <c r="F6" s="135"/>
      <c r="G6" s="135"/>
      <c r="H6" s="135"/>
    </row>
    <row r="7" spans="1:8" s="4" customFormat="1" ht="18" customHeight="1">
      <c r="A7" s="142" t="s">
        <v>2</v>
      </c>
      <c r="B7" s="142" t="s">
        <v>3</v>
      </c>
      <c r="C7" s="142" t="s">
        <v>4</v>
      </c>
      <c r="D7" s="142" t="s">
        <v>5</v>
      </c>
      <c r="E7" s="144" t="s">
        <v>6</v>
      </c>
      <c r="F7" s="144" t="s">
        <v>7</v>
      </c>
      <c r="G7" s="71"/>
      <c r="H7" s="144" t="s">
        <v>8</v>
      </c>
    </row>
    <row r="8" spans="1:8" s="3" customFormat="1">
      <c r="A8" s="143"/>
      <c r="B8" s="143"/>
      <c r="C8" s="143"/>
      <c r="D8" s="143"/>
      <c r="E8" s="145"/>
      <c r="F8" s="145"/>
      <c r="G8" s="72"/>
      <c r="H8" s="145"/>
    </row>
    <row r="9" spans="1:8" s="3" customFormat="1">
      <c r="A9" s="95" t="s">
        <v>0</v>
      </c>
      <c r="B9" s="96"/>
      <c r="C9" s="97" t="s">
        <v>60</v>
      </c>
      <c r="D9" s="98"/>
      <c r="E9" s="99"/>
      <c r="F9" s="99"/>
      <c r="G9" s="100"/>
      <c r="H9" s="101"/>
    </row>
    <row r="10" spans="1:8" s="3" customFormat="1" ht="38.25">
      <c r="A10" s="60" t="s">
        <v>9</v>
      </c>
      <c r="B10" s="55" t="s">
        <v>36</v>
      </c>
      <c r="C10" s="56" t="s">
        <v>37</v>
      </c>
      <c r="D10" s="55" t="s">
        <v>59</v>
      </c>
      <c r="E10" s="58">
        <v>1</v>
      </c>
      <c r="F10" s="58">
        <v>180075.78</v>
      </c>
      <c r="G10" s="58"/>
      <c r="H10" s="103">
        <f>F10</f>
        <v>180075.78</v>
      </c>
    </row>
    <row r="11" spans="1:8" s="3" customFormat="1">
      <c r="A11" s="73"/>
      <c r="B11" s="74"/>
      <c r="C11" s="74"/>
      <c r="D11" s="74"/>
      <c r="E11" s="75"/>
      <c r="F11" s="75"/>
      <c r="G11" s="75"/>
      <c r="H11" s="76"/>
    </row>
    <row r="12" spans="1:8">
      <c r="A12" s="131" t="s">
        <v>27</v>
      </c>
      <c r="B12" s="132"/>
      <c r="C12" s="132"/>
      <c r="D12" s="132"/>
      <c r="E12" s="132"/>
      <c r="F12" s="133"/>
      <c r="G12" s="57"/>
      <c r="H12" s="102">
        <f>H10</f>
        <v>180075.78</v>
      </c>
    </row>
    <row r="16" spans="1:8" ht="14.45" customHeight="1">
      <c r="C16" s="66" t="s">
        <v>55</v>
      </c>
    </row>
    <row r="17" spans="3:3">
      <c r="C17" s="66" t="s">
        <v>33</v>
      </c>
    </row>
    <row r="18" spans="3:3">
      <c r="C18" s="66" t="s">
        <v>56</v>
      </c>
    </row>
  </sheetData>
  <mergeCells count="15">
    <mergeCell ref="A1:H1"/>
    <mergeCell ref="A2:H2"/>
    <mergeCell ref="A7:A8"/>
    <mergeCell ref="B7:B8"/>
    <mergeCell ref="C7:C8"/>
    <mergeCell ref="D7:D8"/>
    <mergeCell ref="E7:E8"/>
    <mergeCell ref="F7:F8"/>
    <mergeCell ref="H7:H8"/>
    <mergeCell ref="D3:H5"/>
    <mergeCell ref="A12:F12"/>
    <mergeCell ref="A3:C3"/>
    <mergeCell ref="A4:C4"/>
    <mergeCell ref="A6:H6"/>
    <mergeCell ref="A5:C5"/>
  </mergeCells>
  <printOptions horizontalCentered="1"/>
  <pageMargins left="0.59055118110236227" right="0.39370078740157483" top="0.98425196850393704" bottom="0.98425196850393704" header="0.19685039370078741" footer="0.19685039370078741"/>
  <pageSetup paperSize="9" scale="62" fitToHeight="0" orientation="portrait" r:id="rId1"/>
  <headerFooter scaleWithDoc="0" alignWithMargins="0">
    <oddHeader>&amp;RPágina &amp;P de &amp;N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V19"/>
  <sheetViews>
    <sheetView view="pageBreakPreview" zoomScaleNormal="80" zoomScaleSheetLayoutView="100" workbookViewId="0">
      <selection activeCell="E16" sqref="E16"/>
    </sheetView>
  </sheetViews>
  <sheetFormatPr defaultRowHeight="12.75"/>
  <cols>
    <col min="1" max="1" width="9.140625" style="17"/>
    <col min="2" max="3" width="38.28515625" style="17" customWidth="1"/>
    <col min="4" max="4" width="14.28515625" style="17" bestFit="1" customWidth="1"/>
    <col min="5" max="5" width="9.140625" style="17" customWidth="1"/>
    <col min="6" max="6" width="0.140625" style="17" hidden="1" customWidth="1"/>
    <col min="7" max="7" width="0.85546875" style="17" hidden="1" customWidth="1"/>
    <col min="8" max="8" width="14" style="17" hidden="1" customWidth="1"/>
    <col min="9" max="9" width="13.28515625" style="17" hidden="1" customWidth="1"/>
    <col min="10" max="10" width="15.28515625" style="17" hidden="1" customWidth="1"/>
    <col min="11" max="11" width="10.5703125" style="17" hidden="1" customWidth="1"/>
    <col min="12" max="12" width="15.28515625" style="17" hidden="1" customWidth="1"/>
    <col min="13" max="13" width="12" style="17" hidden="1" customWidth="1"/>
    <col min="14" max="14" width="11.7109375" style="17" hidden="1" customWidth="1"/>
    <col min="15" max="15" width="9" style="17" hidden="1" customWidth="1"/>
    <col min="16" max="16" width="11.7109375" style="17" hidden="1" customWidth="1"/>
    <col min="17" max="17" width="8.7109375" style="17" hidden="1" customWidth="1"/>
    <col min="18" max="18" width="11.7109375" style="17" hidden="1" customWidth="1"/>
    <col min="19" max="19" width="8.7109375" style="17" hidden="1" customWidth="1"/>
    <col min="20" max="20" width="11.7109375" style="17" hidden="1" customWidth="1"/>
    <col min="21" max="21" width="8.7109375" style="17" hidden="1" customWidth="1"/>
    <col min="22" max="22" width="11.7109375" style="17" hidden="1" customWidth="1"/>
    <col min="23" max="23" width="8.7109375" style="17" hidden="1" customWidth="1"/>
    <col min="24" max="24" width="11.7109375" style="17" hidden="1" customWidth="1"/>
    <col min="25" max="25" width="0.42578125" style="17" hidden="1" customWidth="1"/>
    <col min="26" max="26" width="13.5703125" style="17" customWidth="1"/>
    <col min="27" max="27" width="7.7109375" style="17" customWidth="1"/>
    <col min="28" max="28" width="17.85546875" style="17" bestFit="1" customWidth="1"/>
    <col min="29" max="29" width="10.7109375" style="17" bestFit="1" customWidth="1"/>
    <col min="30" max="30" width="10.140625" style="17" bestFit="1" customWidth="1"/>
    <col min="31" max="31" width="10" style="17" bestFit="1" customWidth="1"/>
    <col min="32" max="257" width="9.140625" style="17"/>
    <col min="258" max="258" width="4" style="17" customWidth="1"/>
    <col min="259" max="259" width="34.5703125" style="17" customWidth="1"/>
    <col min="260" max="260" width="11.85546875" style="17" bestFit="1" customWidth="1"/>
    <col min="261" max="261" width="8.140625" style="17" customWidth="1"/>
    <col min="262" max="262" width="13.85546875" style="17" bestFit="1" customWidth="1"/>
    <col min="263" max="263" width="8.140625" style="17" customWidth="1"/>
    <col min="264" max="264" width="13.85546875" style="17" bestFit="1" customWidth="1"/>
    <col min="265" max="265" width="8.7109375" style="17" customWidth="1"/>
    <col min="266" max="266" width="13.5703125" style="17" bestFit="1" customWidth="1"/>
    <col min="267" max="267" width="9" style="17" customWidth="1"/>
    <col min="268" max="268" width="13.5703125" style="17" bestFit="1" customWidth="1"/>
    <col min="269" max="269" width="9" style="17" bestFit="1" customWidth="1"/>
    <col min="270" max="270" width="13.5703125" style="17" bestFit="1" customWidth="1"/>
    <col min="271" max="271" width="9" style="17" bestFit="1" customWidth="1"/>
    <col min="272" max="272" width="13.85546875" style="17" bestFit="1" customWidth="1"/>
    <col min="273" max="273" width="8.7109375" style="17" bestFit="1" customWidth="1"/>
    <col min="274" max="274" width="13.85546875" style="17" bestFit="1" customWidth="1"/>
    <col min="275" max="275" width="8.7109375" style="17" bestFit="1" customWidth="1"/>
    <col min="276" max="276" width="13.85546875" style="17" bestFit="1" customWidth="1"/>
    <col min="277" max="277" width="8.7109375" style="17" bestFit="1" customWidth="1"/>
    <col min="278" max="278" width="13.85546875" style="17" bestFit="1" customWidth="1"/>
    <col min="279" max="279" width="8.7109375" style="17" bestFit="1" customWidth="1"/>
    <col min="280" max="280" width="13.85546875" style="17" bestFit="1" customWidth="1"/>
    <col min="281" max="281" width="8.7109375" style="17" bestFit="1" customWidth="1"/>
    <col min="282" max="282" width="13.85546875" style="17" bestFit="1" customWidth="1"/>
    <col min="283" max="283" width="8.7109375" style="17" bestFit="1" customWidth="1"/>
    <col min="284" max="284" width="17.85546875" style="17" bestFit="1" customWidth="1"/>
    <col min="285" max="286" width="9.140625" style="17"/>
    <col min="287" max="287" width="10" style="17" bestFit="1" customWidth="1"/>
    <col min="288" max="513" width="9.140625" style="17"/>
    <col min="514" max="514" width="4" style="17" customWidth="1"/>
    <col min="515" max="515" width="34.5703125" style="17" customWidth="1"/>
    <col min="516" max="516" width="11.85546875" style="17" bestFit="1" customWidth="1"/>
    <col min="517" max="517" width="8.140625" style="17" customWidth="1"/>
    <col min="518" max="518" width="13.85546875" style="17" bestFit="1" customWidth="1"/>
    <col min="519" max="519" width="8.140625" style="17" customWidth="1"/>
    <col min="520" max="520" width="13.85546875" style="17" bestFit="1" customWidth="1"/>
    <col min="521" max="521" width="8.7109375" style="17" customWidth="1"/>
    <col min="522" max="522" width="13.5703125" style="17" bestFit="1" customWidth="1"/>
    <col min="523" max="523" width="9" style="17" customWidth="1"/>
    <col min="524" max="524" width="13.5703125" style="17" bestFit="1" customWidth="1"/>
    <col min="525" max="525" width="9" style="17" bestFit="1" customWidth="1"/>
    <col min="526" max="526" width="13.5703125" style="17" bestFit="1" customWidth="1"/>
    <col min="527" max="527" width="9" style="17" bestFit="1" customWidth="1"/>
    <col min="528" max="528" width="13.85546875" style="17" bestFit="1" customWidth="1"/>
    <col min="529" max="529" width="8.7109375" style="17" bestFit="1" customWidth="1"/>
    <col min="530" max="530" width="13.85546875" style="17" bestFit="1" customWidth="1"/>
    <col min="531" max="531" width="8.7109375" style="17" bestFit="1" customWidth="1"/>
    <col min="532" max="532" width="13.85546875" style="17" bestFit="1" customWidth="1"/>
    <col min="533" max="533" width="8.7109375" style="17" bestFit="1" customWidth="1"/>
    <col min="534" max="534" width="13.85546875" style="17" bestFit="1" customWidth="1"/>
    <col min="535" max="535" width="8.7109375" style="17" bestFit="1" customWidth="1"/>
    <col min="536" max="536" width="13.85546875" style="17" bestFit="1" customWidth="1"/>
    <col min="537" max="537" width="8.7109375" style="17" bestFit="1" customWidth="1"/>
    <col min="538" max="538" width="13.85546875" style="17" bestFit="1" customWidth="1"/>
    <col min="539" max="539" width="8.7109375" style="17" bestFit="1" customWidth="1"/>
    <col min="540" max="540" width="17.85546875" style="17" bestFit="1" customWidth="1"/>
    <col min="541" max="542" width="9.140625" style="17"/>
    <col min="543" max="543" width="10" style="17" bestFit="1" customWidth="1"/>
    <col min="544" max="769" width="9.140625" style="17"/>
    <col min="770" max="770" width="4" style="17" customWidth="1"/>
    <col min="771" max="771" width="34.5703125" style="17" customWidth="1"/>
    <col min="772" max="772" width="11.85546875" style="17" bestFit="1" customWidth="1"/>
    <col min="773" max="773" width="8.140625" style="17" customWidth="1"/>
    <col min="774" max="774" width="13.85546875" style="17" bestFit="1" customWidth="1"/>
    <col min="775" max="775" width="8.140625" style="17" customWidth="1"/>
    <col min="776" max="776" width="13.85546875" style="17" bestFit="1" customWidth="1"/>
    <col min="777" max="777" width="8.7109375" style="17" customWidth="1"/>
    <col min="778" max="778" width="13.5703125" style="17" bestFit="1" customWidth="1"/>
    <col min="779" max="779" width="9" style="17" customWidth="1"/>
    <col min="780" max="780" width="13.5703125" style="17" bestFit="1" customWidth="1"/>
    <col min="781" max="781" width="9" style="17" bestFit="1" customWidth="1"/>
    <col min="782" max="782" width="13.5703125" style="17" bestFit="1" customWidth="1"/>
    <col min="783" max="783" width="9" style="17" bestFit="1" customWidth="1"/>
    <col min="784" max="784" width="13.85546875" style="17" bestFit="1" customWidth="1"/>
    <col min="785" max="785" width="8.7109375" style="17" bestFit="1" customWidth="1"/>
    <col min="786" max="786" width="13.85546875" style="17" bestFit="1" customWidth="1"/>
    <col min="787" max="787" width="8.7109375" style="17" bestFit="1" customWidth="1"/>
    <col min="788" max="788" width="13.85546875" style="17" bestFit="1" customWidth="1"/>
    <col min="789" max="789" width="8.7109375" style="17" bestFit="1" customWidth="1"/>
    <col min="790" max="790" width="13.85546875" style="17" bestFit="1" customWidth="1"/>
    <col min="791" max="791" width="8.7109375" style="17" bestFit="1" customWidth="1"/>
    <col min="792" max="792" width="13.85546875" style="17" bestFit="1" customWidth="1"/>
    <col min="793" max="793" width="8.7109375" style="17" bestFit="1" customWidth="1"/>
    <col min="794" max="794" width="13.85546875" style="17" bestFit="1" customWidth="1"/>
    <col min="795" max="795" width="8.7109375" style="17" bestFit="1" customWidth="1"/>
    <col min="796" max="796" width="17.85546875" style="17" bestFit="1" customWidth="1"/>
    <col min="797" max="798" width="9.140625" style="17"/>
    <col min="799" max="799" width="10" style="17" bestFit="1" customWidth="1"/>
    <col min="800" max="1025" width="9.140625" style="17"/>
    <col min="1026" max="1026" width="4" style="17" customWidth="1"/>
    <col min="1027" max="1027" width="34.5703125" style="17" customWidth="1"/>
    <col min="1028" max="1028" width="11.85546875" style="17" bestFit="1" customWidth="1"/>
    <col min="1029" max="1029" width="8.140625" style="17" customWidth="1"/>
    <col min="1030" max="1030" width="13.85546875" style="17" bestFit="1" customWidth="1"/>
    <col min="1031" max="1031" width="8.140625" style="17" customWidth="1"/>
    <col min="1032" max="1032" width="13.85546875" style="17" bestFit="1" customWidth="1"/>
    <col min="1033" max="1033" width="8.7109375" style="17" customWidth="1"/>
    <col min="1034" max="1034" width="13.5703125" style="17" bestFit="1" customWidth="1"/>
    <col min="1035" max="1035" width="9" style="17" customWidth="1"/>
    <col min="1036" max="1036" width="13.5703125" style="17" bestFit="1" customWidth="1"/>
    <col min="1037" max="1037" width="9" style="17" bestFit="1" customWidth="1"/>
    <col min="1038" max="1038" width="13.5703125" style="17" bestFit="1" customWidth="1"/>
    <col min="1039" max="1039" width="9" style="17" bestFit="1" customWidth="1"/>
    <col min="1040" max="1040" width="13.85546875" style="17" bestFit="1" customWidth="1"/>
    <col min="1041" max="1041" width="8.7109375" style="17" bestFit="1" customWidth="1"/>
    <col min="1042" max="1042" width="13.85546875" style="17" bestFit="1" customWidth="1"/>
    <col min="1043" max="1043" width="8.7109375" style="17" bestFit="1" customWidth="1"/>
    <col min="1044" max="1044" width="13.85546875" style="17" bestFit="1" customWidth="1"/>
    <col min="1045" max="1045" width="8.7109375" style="17" bestFit="1" customWidth="1"/>
    <col min="1046" max="1046" width="13.85546875" style="17" bestFit="1" customWidth="1"/>
    <col min="1047" max="1047" width="8.7109375" style="17" bestFit="1" customWidth="1"/>
    <col min="1048" max="1048" width="13.85546875" style="17" bestFit="1" customWidth="1"/>
    <col min="1049" max="1049" width="8.7109375" style="17" bestFit="1" customWidth="1"/>
    <col min="1050" max="1050" width="13.85546875" style="17" bestFit="1" customWidth="1"/>
    <col min="1051" max="1051" width="8.7109375" style="17" bestFit="1" customWidth="1"/>
    <col min="1052" max="1052" width="17.85546875" style="17" bestFit="1" customWidth="1"/>
    <col min="1053" max="1054" width="9.140625" style="17"/>
    <col min="1055" max="1055" width="10" style="17" bestFit="1" customWidth="1"/>
    <col min="1056" max="1281" width="9.140625" style="17"/>
    <col min="1282" max="1282" width="4" style="17" customWidth="1"/>
    <col min="1283" max="1283" width="34.5703125" style="17" customWidth="1"/>
    <col min="1284" max="1284" width="11.85546875" style="17" bestFit="1" customWidth="1"/>
    <col min="1285" max="1285" width="8.140625" style="17" customWidth="1"/>
    <col min="1286" max="1286" width="13.85546875" style="17" bestFit="1" customWidth="1"/>
    <col min="1287" max="1287" width="8.140625" style="17" customWidth="1"/>
    <col min="1288" max="1288" width="13.85546875" style="17" bestFit="1" customWidth="1"/>
    <col min="1289" max="1289" width="8.7109375" style="17" customWidth="1"/>
    <col min="1290" max="1290" width="13.5703125" style="17" bestFit="1" customWidth="1"/>
    <col min="1291" max="1291" width="9" style="17" customWidth="1"/>
    <col min="1292" max="1292" width="13.5703125" style="17" bestFit="1" customWidth="1"/>
    <col min="1293" max="1293" width="9" style="17" bestFit="1" customWidth="1"/>
    <col min="1294" max="1294" width="13.5703125" style="17" bestFit="1" customWidth="1"/>
    <col min="1295" max="1295" width="9" style="17" bestFit="1" customWidth="1"/>
    <col min="1296" max="1296" width="13.85546875" style="17" bestFit="1" customWidth="1"/>
    <col min="1297" max="1297" width="8.7109375" style="17" bestFit="1" customWidth="1"/>
    <col min="1298" max="1298" width="13.85546875" style="17" bestFit="1" customWidth="1"/>
    <col min="1299" max="1299" width="8.7109375" style="17" bestFit="1" customWidth="1"/>
    <col min="1300" max="1300" width="13.85546875" style="17" bestFit="1" customWidth="1"/>
    <col min="1301" max="1301" width="8.7109375" style="17" bestFit="1" customWidth="1"/>
    <col min="1302" max="1302" width="13.85546875" style="17" bestFit="1" customWidth="1"/>
    <col min="1303" max="1303" width="8.7109375" style="17" bestFit="1" customWidth="1"/>
    <col min="1304" max="1304" width="13.85546875" style="17" bestFit="1" customWidth="1"/>
    <col min="1305" max="1305" width="8.7109375" style="17" bestFit="1" customWidth="1"/>
    <col min="1306" max="1306" width="13.85546875" style="17" bestFit="1" customWidth="1"/>
    <col min="1307" max="1307" width="8.7109375" style="17" bestFit="1" customWidth="1"/>
    <col min="1308" max="1308" width="17.85546875" style="17" bestFit="1" customWidth="1"/>
    <col min="1309" max="1310" width="9.140625" style="17"/>
    <col min="1311" max="1311" width="10" style="17" bestFit="1" customWidth="1"/>
    <col min="1312" max="1537" width="9.140625" style="17"/>
    <col min="1538" max="1538" width="4" style="17" customWidth="1"/>
    <col min="1539" max="1539" width="34.5703125" style="17" customWidth="1"/>
    <col min="1540" max="1540" width="11.85546875" style="17" bestFit="1" customWidth="1"/>
    <col min="1541" max="1541" width="8.140625" style="17" customWidth="1"/>
    <col min="1542" max="1542" width="13.85546875" style="17" bestFit="1" customWidth="1"/>
    <col min="1543" max="1543" width="8.140625" style="17" customWidth="1"/>
    <col min="1544" max="1544" width="13.85546875" style="17" bestFit="1" customWidth="1"/>
    <col min="1545" max="1545" width="8.7109375" style="17" customWidth="1"/>
    <col min="1546" max="1546" width="13.5703125" style="17" bestFit="1" customWidth="1"/>
    <col min="1547" max="1547" width="9" style="17" customWidth="1"/>
    <col min="1548" max="1548" width="13.5703125" style="17" bestFit="1" customWidth="1"/>
    <col min="1549" max="1549" width="9" style="17" bestFit="1" customWidth="1"/>
    <col min="1550" max="1550" width="13.5703125" style="17" bestFit="1" customWidth="1"/>
    <col min="1551" max="1551" width="9" style="17" bestFit="1" customWidth="1"/>
    <col min="1552" max="1552" width="13.85546875" style="17" bestFit="1" customWidth="1"/>
    <col min="1553" max="1553" width="8.7109375" style="17" bestFit="1" customWidth="1"/>
    <col min="1554" max="1554" width="13.85546875" style="17" bestFit="1" customWidth="1"/>
    <col min="1555" max="1555" width="8.7109375" style="17" bestFit="1" customWidth="1"/>
    <col min="1556" max="1556" width="13.85546875" style="17" bestFit="1" customWidth="1"/>
    <col min="1557" max="1557" width="8.7109375" style="17" bestFit="1" customWidth="1"/>
    <col min="1558" max="1558" width="13.85546875" style="17" bestFit="1" customWidth="1"/>
    <col min="1559" max="1559" width="8.7109375" style="17" bestFit="1" customWidth="1"/>
    <col min="1560" max="1560" width="13.85546875" style="17" bestFit="1" customWidth="1"/>
    <col min="1561" max="1561" width="8.7109375" style="17" bestFit="1" customWidth="1"/>
    <col min="1562" max="1562" width="13.85546875" style="17" bestFit="1" customWidth="1"/>
    <col min="1563" max="1563" width="8.7109375" style="17" bestFit="1" customWidth="1"/>
    <col min="1564" max="1564" width="17.85546875" style="17" bestFit="1" customWidth="1"/>
    <col min="1565" max="1566" width="9.140625" style="17"/>
    <col min="1567" max="1567" width="10" style="17" bestFit="1" customWidth="1"/>
    <col min="1568" max="1793" width="9.140625" style="17"/>
    <col min="1794" max="1794" width="4" style="17" customWidth="1"/>
    <col min="1795" max="1795" width="34.5703125" style="17" customWidth="1"/>
    <col min="1796" max="1796" width="11.85546875" style="17" bestFit="1" customWidth="1"/>
    <col min="1797" max="1797" width="8.140625" style="17" customWidth="1"/>
    <col min="1798" max="1798" width="13.85546875" style="17" bestFit="1" customWidth="1"/>
    <col min="1799" max="1799" width="8.140625" style="17" customWidth="1"/>
    <col min="1800" max="1800" width="13.85546875" style="17" bestFit="1" customWidth="1"/>
    <col min="1801" max="1801" width="8.7109375" style="17" customWidth="1"/>
    <col min="1802" max="1802" width="13.5703125" style="17" bestFit="1" customWidth="1"/>
    <col min="1803" max="1803" width="9" style="17" customWidth="1"/>
    <col min="1804" max="1804" width="13.5703125" style="17" bestFit="1" customWidth="1"/>
    <col min="1805" max="1805" width="9" style="17" bestFit="1" customWidth="1"/>
    <col min="1806" max="1806" width="13.5703125" style="17" bestFit="1" customWidth="1"/>
    <col min="1807" max="1807" width="9" style="17" bestFit="1" customWidth="1"/>
    <col min="1808" max="1808" width="13.85546875" style="17" bestFit="1" customWidth="1"/>
    <col min="1809" max="1809" width="8.7109375" style="17" bestFit="1" customWidth="1"/>
    <col min="1810" max="1810" width="13.85546875" style="17" bestFit="1" customWidth="1"/>
    <col min="1811" max="1811" width="8.7109375" style="17" bestFit="1" customWidth="1"/>
    <col min="1812" max="1812" width="13.85546875" style="17" bestFit="1" customWidth="1"/>
    <col min="1813" max="1813" width="8.7109375" style="17" bestFit="1" customWidth="1"/>
    <col min="1814" max="1814" width="13.85546875" style="17" bestFit="1" customWidth="1"/>
    <col min="1815" max="1815" width="8.7109375" style="17" bestFit="1" customWidth="1"/>
    <col min="1816" max="1816" width="13.85546875" style="17" bestFit="1" customWidth="1"/>
    <col min="1817" max="1817" width="8.7109375" style="17" bestFit="1" customWidth="1"/>
    <col min="1818" max="1818" width="13.85546875" style="17" bestFit="1" customWidth="1"/>
    <col min="1819" max="1819" width="8.7109375" style="17" bestFit="1" customWidth="1"/>
    <col min="1820" max="1820" width="17.85546875" style="17" bestFit="1" customWidth="1"/>
    <col min="1821" max="1822" width="9.140625" style="17"/>
    <col min="1823" max="1823" width="10" style="17" bestFit="1" customWidth="1"/>
    <col min="1824" max="2049" width="9.140625" style="17"/>
    <col min="2050" max="2050" width="4" style="17" customWidth="1"/>
    <col min="2051" max="2051" width="34.5703125" style="17" customWidth="1"/>
    <col min="2052" max="2052" width="11.85546875" style="17" bestFit="1" customWidth="1"/>
    <col min="2053" max="2053" width="8.140625" style="17" customWidth="1"/>
    <col min="2054" max="2054" width="13.85546875" style="17" bestFit="1" customWidth="1"/>
    <col min="2055" max="2055" width="8.140625" style="17" customWidth="1"/>
    <col min="2056" max="2056" width="13.85546875" style="17" bestFit="1" customWidth="1"/>
    <col min="2057" max="2057" width="8.7109375" style="17" customWidth="1"/>
    <col min="2058" max="2058" width="13.5703125" style="17" bestFit="1" customWidth="1"/>
    <col min="2059" max="2059" width="9" style="17" customWidth="1"/>
    <col min="2060" max="2060" width="13.5703125" style="17" bestFit="1" customWidth="1"/>
    <col min="2061" max="2061" width="9" style="17" bestFit="1" customWidth="1"/>
    <col min="2062" max="2062" width="13.5703125" style="17" bestFit="1" customWidth="1"/>
    <col min="2063" max="2063" width="9" style="17" bestFit="1" customWidth="1"/>
    <col min="2064" max="2064" width="13.85546875" style="17" bestFit="1" customWidth="1"/>
    <col min="2065" max="2065" width="8.7109375" style="17" bestFit="1" customWidth="1"/>
    <col min="2066" max="2066" width="13.85546875" style="17" bestFit="1" customWidth="1"/>
    <col min="2067" max="2067" width="8.7109375" style="17" bestFit="1" customWidth="1"/>
    <col min="2068" max="2068" width="13.85546875" style="17" bestFit="1" customWidth="1"/>
    <col min="2069" max="2069" width="8.7109375" style="17" bestFit="1" customWidth="1"/>
    <col min="2070" max="2070" width="13.85546875" style="17" bestFit="1" customWidth="1"/>
    <col min="2071" max="2071" width="8.7109375" style="17" bestFit="1" customWidth="1"/>
    <col min="2072" max="2072" width="13.85546875" style="17" bestFit="1" customWidth="1"/>
    <col min="2073" max="2073" width="8.7109375" style="17" bestFit="1" customWidth="1"/>
    <col min="2074" max="2074" width="13.85546875" style="17" bestFit="1" customWidth="1"/>
    <col min="2075" max="2075" width="8.7109375" style="17" bestFit="1" customWidth="1"/>
    <col min="2076" max="2076" width="17.85546875" style="17" bestFit="1" customWidth="1"/>
    <col min="2077" max="2078" width="9.140625" style="17"/>
    <col min="2079" max="2079" width="10" style="17" bestFit="1" customWidth="1"/>
    <col min="2080" max="2305" width="9.140625" style="17"/>
    <col min="2306" max="2306" width="4" style="17" customWidth="1"/>
    <col min="2307" max="2307" width="34.5703125" style="17" customWidth="1"/>
    <col min="2308" max="2308" width="11.85546875" style="17" bestFit="1" customWidth="1"/>
    <col min="2309" max="2309" width="8.140625" style="17" customWidth="1"/>
    <col min="2310" max="2310" width="13.85546875" style="17" bestFit="1" customWidth="1"/>
    <col min="2311" max="2311" width="8.140625" style="17" customWidth="1"/>
    <col min="2312" max="2312" width="13.85546875" style="17" bestFit="1" customWidth="1"/>
    <col min="2313" max="2313" width="8.7109375" style="17" customWidth="1"/>
    <col min="2314" max="2314" width="13.5703125" style="17" bestFit="1" customWidth="1"/>
    <col min="2315" max="2315" width="9" style="17" customWidth="1"/>
    <col min="2316" max="2316" width="13.5703125" style="17" bestFit="1" customWidth="1"/>
    <col min="2317" max="2317" width="9" style="17" bestFit="1" customWidth="1"/>
    <col min="2318" max="2318" width="13.5703125" style="17" bestFit="1" customWidth="1"/>
    <col min="2319" max="2319" width="9" style="17" bestFit="1" customWidth="1"/>
    <col min="2320" max="2320" width="13.85546875" style="17" bestFit="1" customWidth="1"/>
    <col min="2321" max="2321" width="8.7109375" style="17" bestFit="1" customWidth="1"/>
    <col min="2322" max="2322" width="13.85546875" style="17" bestFit="1" customWidth="1"/>
    <col min="2323" max="2323" width="8.7109375" style="17" bestFit="1" customWidth="1"/>
    <col min="2324" max="2324" width="13.85546875" style="17" bestFit="1" customWidth="1"/>
    <col min="2325" max="2325" width="8.7109375" style="17" bestFit="1" customWidth="1"/>
    <col min="2326" max="2326" width="13.85546875" style="17" bestFit="1" customWidth="1"/>
    <col min="2327" max="2327" width="8.7109375" style="17" bestFit="1" customWidth="1"/>
    <col min="2328" max="2328" width="13.85546875" style="17" bestFit="1" customWidth="1"/>
    <col min="2329" max="2329" width="8.7109375" style="17" bestFit="1" customWidth="1"/>
    <col min="2330" max="2330" width="13.85546875" style="17" bestFit="1" customWidth="1"/>
    <col min="2331" max="2331" width="8.7109375" style="17" bestFit="1" customWidth="1"/>
    <col min="2332" max="2332" width="17.85546875" style="17" bestFit="1" customWidth="1"/>
    <col min="2333" max="2334" width="9.140625" style="17"/>
    <col min="2335" max="2335" width="10" style="17" bestFit="1" customWidth="1"/>
    <col min="2336" max="2561" width="9.140625" style="17"/>
    <col min="2562" max="2562" width="4" style="17" customWidth="1"/>
    <col min="2563" max="2563" width="34.5703125" style="17" customWidth="1"/>
    <col min="2564" max="2564" width="11.85546875" style="17" bestFit="1" customWidth="1"/>
    <col min="2565" max="2565" width="8.140625" style="17" customWidth="1"/>
    <col min="2566" max="2566" width="13.85546875" style="17" bestFit="1" customWidth="1"/>
    <col min="2567" max="2567" width="8.140625" style="17" customWidth="1"/>
    <col min="2568" max="2568" width="13.85546875" style="17" bestFit="1" customWidth="1"/>
    <col min="2569" max="2569" width="8.7109375" style="17" customWidth="1"/>
    <col min="2570" max="2570" width="13.5703125" style="17" bestFit="1" customWidth="1"/>
    <col min="2571" max="2571" width="9" style="17" customWidth="1"/>
    <col min="2572" max="2572" width="13.5703125" style="17" bestFit="1" customWidth="1"/>
    <col min="2573" max="2573" width="9" style="17" bestFit="1" customWidth="1"/>
    <col min="2574" max="2574" width="13.5703125" style="17" bestFit="1" customWidth="1"/>
    <col min="2575" max="2575" width="9" style="17" bestFit="1" customWidth="1"/>
    <col min="2576" max="2576" width="13.85546875" style="17" bestFit="1" customWidth="1"/>
    <col min="2577" max="2577" width="8.7109375" style="17" bestFit="1" customWidth="1"/>
    <col min="2578" max="2578" width="13.85546875" style="17" bestFit="1" customWidth="1"/>
    <col min="2579" max="2579" width="8.7109375" style="17" bestFit="1" customWidth="1"/>
    <col min="2580" max="2580" width="13.85546875" style="17" bestFit="1" customWidth="1"/>
    <col min="2581" max="2581" width="8.7109375" style="17" bestFit="1" customWidth="1"/>
    <col min="2582" max="2582" width="13.85546875" style="17" bestFit="1" customWidth="1"/>
    <col min="2583" max="2583" width="8.7109375" style="17" bestFit="1" customWidth="1"/>
    <col min="2584" max="2584" width="13.85546875" style="17" bestFit="1" customWidth="1"/>
    <col min="2585" max="2585" width="8.7109375" style="17" bestFit="1" customWidth="1"/>
    <col min="2586" max="2586" width="13.85546875" style="17" bestFit="1" customWidth="1"/>
    <col min="2587" max="2587" width="8.7109375" style="17" bestFit="1" customWidth="1"/>
    <col min="2588" max="2588" width="17.85546875" style="17" bestFit="1" customWidth="1"/>
    <col min="2589" max="2590" width="9.140625" style="17"/>
    <col min="2591" max="2591" width="10" style="17" bestFit="1" customWidth="1"/>
    <col min="2592" max="2817" width="9.140625" style="17"/>
    <col min="2818" max="2818" width="4" style="17" customWidth="1"/>
    <col min="2819" max="2819" width="34.5703125" style="17" customWidth="1"/>
    <col min="2820" max="2820" width="11.85546875" style="17" bestFit="1" customWidth="1"/>
    <col min="2821" max="2821" width="8.140625" style="17" customWidth="1"/>
    <col min="2822" max="2822" width="13.85546875" style="17" bestFit="1" customWidth="1"/>
    <col min="2823" max="2823" width="8.140625" style="17" customWidth="1"/>
    <col min="2824" max="2824" width="13.85546875" style="17" bestFit="1" customWidth="1"/>
    <col min="2825" max="2825" width="8.7109375" style="17" customWidth="1"/>
    <col min="2826" max="2826" width="13.5703125" style="17" bestFit="1" customWidth="1"/>
    <col min="2827" max="2827" width="9" style="17" customWidth="1"/>
    <col min="2828" max="2828" width="13.5703125" style="17" bestFit="1" customWidth="1"/>
    <col min="2829" max="2829" width="9" style="17" bestFit="1" customWidth="1"/>
    <col min="2830" max="2830" width="13.5703125" style="17" bestFit="1" customWidth="1"/>
    <col min="2831" max="2831" width="9" style="17" bestFit="1" customWidth="1"/>
    <col min="2832" max="2832" width="13.85546875" style="17" bestFit="1" customWidth="1"/>
    <col min="2833" max="2833" width="8.7109375" style="17" bestFit="1" customWidth="1"/>
    <col min="2834" max="2834" width="13.85546875" style="17" bestFit="1" customWidth="1"/>
    <col min="2835" max="2835" width="8.7109375" style="17" bestFit="1" customWidth="1"/>
    <col min="2836" max="2836" width="13.85546875" style="17" bestFit="1" customWidth="1"/>
    <col min="2837" max="2837" width="8.7109375" style="17" bestFit="1" customWidth="1"/>
    <col min="2838" max="2838" width="13.85546875" style="17" bestFit="1" customWidth="1"/>
    <col min="2839" max="2839" width="8.7109375" style="17" bestFit="1" customWidth="1"/>
    <col min="2840" max="2840" width="13.85546875" style="17" bestFit="1" customWidth="1"/>
    <col min="2841" max="2841" width="8.7109375" style="17" bestFit="1" customWidth="1"/>
    <col min="2842" max="2842" width="13.85546875" style="17" bestFit="1" customWidth="1"/>
    <col min="2843" max="2843" width="8.7109375" style="17" bestFit="1" customWidth="1"/>
    <col min="2844" max="2844" width="17.85546875" style="17" bestFit="1" customWidth="1"/>
    <col min="2845" max="2846" width="9.140625" style="17"/>
    <col min="2847" max="2847" width="10" style="17" bestFit="1" customWidth="1"/>
    <col min="2848" max="3073" width="9.140625" style="17"/>
    <col min="3074" max="3074" width="4" style="17" customWidth="1"/>
    <col min="3075" max="3075" width="34.5703125" style="17" customWidth="1"/>
    <col min="3076" max="3076" width="11.85546875" style="17" bestFit="1" customWidth="1"/>
    <col min="3077" max="3077" width="8.140625" style="17" customWidth="1"/>
    <col min="3078" max="3078" width="13.85546875" style="17" bestFit="1" customWidth="1"/>
    <col min="3079" max="3079" width="8.140625" style="17" customWidth="1"/>
    <col min="3080" max="3080" width="13.85546875" style="17" bestFit="1" customWidth="1"/>
    <col min="3081" max="3081" width="8.7109375" style="17" customWidth="1"/>
    <col min="3082" max="3082" width="13.5703125" style="17" bestFit="1" customWidth="1"/>
    <col min="3083" max="3083" width="9" style="17" customWidth="1"/>
    <col min="3084" max="3084" width="13.5703125" style="17" bestFit="1" customWidth="1"/>
    <col min="3085" max="3085" width="9" style="17" bestFit="1" customWidth="1"/>
    <col min="3086" max="3086" width="13.5703125" style="17" bestFit="1" customWidth="1"/>
    <col min="3087" max="3087" width="9" style="17" bestFit="1" customWidth="1"/>
    <col min="3088" max="3088" width="13.85546875" style="17" bestFit="1" customWidth="1"/>
    <col min="3089" max="3089" width="8.7109375" style="17" bestFit="1" customWidth="1"/>
    <col min="3090" max="3090" width="13.85546875" style="17" bestFit="1" customWidth="1"/>
    <col min="3091" max="3091" width="8.7109375" style="17" bestFit="1" customWidth="1"/>
    <col min="3092" max="3092" width="13.85546875" style="17" bestFit="1" customWidth="1"/>
    <col min="3093" max="3093" width="8.7109375" style="17" bestFit="1" customWidth="1"/>
    <col min="3094" max="3094" width="13.85546875" style="17" bestFit="1" customWidth="1"/>
    <col min="3095" max="3095" width="8.7109375" style="17" bestFit="1" customWidth="1"/>
    <col min="3096" max="3096" width="13.85546875" style="17" bestFit="1" customWidth="1"/>
    <col min="3097" max="3097" width="8.7109375" style="17" bestFit="1" customWidth="1"/>
    <col min="3098" max="3098" width="13.85546875" style="17" bestFit="1" customWidth="1"/>
    <col min="3099" max="3099" width="8.7109375" style="17" bestFit="1" customWidth="1"/>
    <col min="3100" max="3100" width="17.85546875" style="17" bestFit="1" customWidth="1"/>
    <col min="3101" max="3102" width="9.140625" style="17"/>
    <col min="3103" max="3103" width="10" style="17" bestFit="1" customWidth="1"/>
    <col min="3104" max="3329" width="9.140625" style="17"/>
    <col min="3330" max="3330" width="4" style="17" customWidth="1"/>
    <col min="3331" max="3331" width="34.5703125" style="17" customWidth="1"/>
    <col min="3332" max="3332" width="11.85546875" style="17" bestFit="1" customWidth="1"/>
    <col min="3333" max="3333" width="8.140625" style="17" customWidth="1"/>
    <col min="3334" max="3334" width="13.85546875" style="17" bestFit="1" customWidth="1"/>
    <col min="3335" max="3335" width="8.140625" style="17" customWidth="1"/>
    <col min="3336" max="3336" width="13.85546875" style="17" bestFit="1" customWidth="1"/>
    <col min="3337" max="3337" width="8.7109375" style="17" customWidth="1"/>
    <col min="3338" max="3338" width="13.5703125" style="17" bestFit="1" customWidth="1"/>
    <col min="3339" max="3339" width="9" style="17" customWidth="1"/>
    <col min="3340" max="3340" width="13.5703125" style="17" bestFit="1" customWidth="1"/>
    <col min="3341" max="3341" width="9" style="17" bestFit="1" customWidth="1"/>
    <col min="3342" max="3342" width="13.5703125" style="17" bestFit="1" customWidth="1"/>
    <col min="3343" max="3343" width="9" style="17" bestFit="1" customWidth="1"/>
    <col min="3344" max="3344" width="13.85546875" style="17" bestFit="1" customWidth="1"/>
    <col min="3345" max="3345" width="8.7109375" style="17" bestFit="1" customWidth="1"/>
    <col min="3346" max="3346" width="13.85546875" style="17" bestFit="1" customWidth="1"/>
    <col min="3347" max="3347" width="8.7109375" style="17" bestFit="1" customWidth="1"/>
    <col min="3348" max="3348" width="13.85546875" style="17" bestFit="1" customWidth="1"/>
    <col min="3349" max="3349" width="8.7109375" style="17" bestFit="1" customWidth="1"/>
    <col min="3350" max="3350" width="13.85546875" style="17" bestFit="1" customWidth="1"/>
    <col min="3351" max="3351" width="8.7109375" style="17" bestFit="1" customWidth="1"/>
    <col min="3352" max="3352" width="13.85546875" style="17" bestFit="1" customWidth="1"/>
    <col min="3353" max="3353" width="8.7109375" style="17" bestFit="1" customWidth="1"/>
    <col min="3354" max="3354" width="13.85546875" style="17" bestFit="1" customWidth="1"/>
    <col min="3355" max="3355" width="8.7109375" style="17" bestFit="1" customWidth="1"/>
    <col min="3356" max="3356" width="17.85546875" style="17" bestFit="1" customWidth="1"/>
    <col min="3357" max="3358" width="9.140625" style="17"/>
    <col min="3359" max="3359" width="10" style="17" bestFit="1" customWidth="1"/>
    <col min="3360" max="3585" width="9.140625" style="17"/>
    <col min="3586" max="3586" width="4" style="17" customWidth="1"/>
    <col min="3587" max="3587" width="34.5703125" style="17" customWidth="1"/>
    <col min="3588" max="3588" width="11.85546875" style="17" bestFit="1" customWidth="1"/>
    <col min="3589" max="3589" width="8.140625" style="17" customWidth="1"/>
    <col min="3590" max="3590" width="13.85546875" style="17" bestFit="1" customWidth="1"/>
    <col min="3591" max="3591" width="8.140625" style="17" customWidth="1"/>
    <col min="3592" max="3592" width="13.85546875" style="17" bestFit="1" customWidth="1"/>
    <col min="3593" max="3593" width="8.7109375" style="17" customWidth="1"/>
    <col min="3594" max="3594" width="13.5703125" style="17" bestFit="1" customWidth="1"/>
    <col min="3595" max="3595" width="9" style="17" customWidth="1"/>
    <col min="3596" max="3596" width="13.5703125" style="17" bestFit="1" customWidth="1"/>
    <col min="3597" max="3597" width="9" style="17" bestFit="1" customWidth="1"/>
    <col min="3598" max="3598" width="13.5703125" style="17" bestFit="1" customWidth="1"/>
    <col min="3599" max="3599" width="9" style="17" bestFit="1" customWidth="1"/>
    <col min="3600" max="3600" width="13.85546875" style="17" bestFit="1" customWidth="1"/>
    <col min="3601" max="3601" width="8.7109375" style="17" bestFit="1" customWidth="1"/>
    <col min="3602" max="3602" width="13.85546875" style="17" bestFit="1" customWidth="1"/>
    <col min="3603" max="3603" width="8.7109375" style="17" bestFit="1" customWidth="1"/>
    <col min="3604" max="3604" width="13.85546875" style="17" bestFit="1" customWidth="1"/>
    <col min="3605" max="3605" width="8.7109375" style="17" bestFit="1" customWidth="1"/>
    <col min="3606" max="3606" width="13.85546875" style="17" bestFit="1" customWidth="1"/>
    <col min="3607" max="3607" width="8.7109375" style="17" bestFit="1" customWidth="1"/>
    <col min="3608" max="3608" width="13.85546875" style="17" bestFit="1" customWidth="1"/>
    <col min="3609" max="3609" width="8.7109375" style="17" bestFit="1" customWidth="1"/>
    <col min="3610" max="3610" width="13.85546875" style="17" bestFit="1" customWidth="1"/>
    <col min="3611" max="3611" width="8.7109375" style="17" bestFit="1" customWidth="1"/>
    <col min="3612" max="3612" width="17.85546875" style="17" bestFit="1" customWidth="1"/>
    <col min="3613" max="3614" width="9.140625" style="17"/>
    <col min="3615" max="3615" width="10" style="17" bestFit="1" customWidth="1"/>
    <col min="3616" max="3841" width="9.140625" style="17"/>
    <col min="3842" max="3842" width="4" style="17" customWidth="1"/>
    <col min="3843" max="3843" width="34.5703125" style="17" customWidth="1"/>
    <col min="3844" max="3844" width="11.85546875" style="17" bestFit="1" customWidth="1"/>
    <col min="3845" max="3845" width="8.140625" style="17" customWidth="1"/>
    <col min="3846" max="3846" width="13.85546875" style="17" bestFit="1" customWidth="1"/>
    <col min="3847" max="3847" width="8.140625" style="17" customWidth="1"/>
    <col min="3848" max="3848" width="13.85546875" style="17" bestFit="1" customWidth="1"/>
    <col min="3849" max="3849" width="8.7109375" style="17" customWidth="1"/>
    <col min="3850" max="3850" width="13.5703125" style="17" bestFit="1" customWidth="1"/>
    <col min="3851" max="3851" width="9" style="17" customWidth="1"/>
    <col min="3852" max="3852" width="13.5703125" style="17" bestFit="1" customWidth="1"/>
    <col min="3853" max="3853" width="9" style="17" bestFit="1" customWidth="1"/>
    <col min="3854" max="3854" width="13.5703125" style="17" bestFit="1" customWidth="1"/>
    <col min="3855" max="3855" width="9" style="17" bestFit="1" customWidth="1"/>
    <col min="3856" max="3856" width="13.85546875" style="17" bestFit="1" customWidth="1"/>
    <col min="3857" max="3857" width="8.7109375" style="17" bestFit="1" customWidth="1"/>
    <col min="3858" max="3858" width="13.85546875" style="17" bestFit="1" customWidth="1"/>
    <col min="3859" max="3859" width="8.7109375" style="17" bestFit="1" customWidth="1"/>
    <col min="3860" max="3860" width="13.85546875" style="17" bestFit="1" customWidth="1"/>
    <col min="3861" max="3861" width="8.7109375" style="17" bestFit="1" customWidth="1"/>
    <col min="3862" max="3862" width="13.85546875" style="17" bestFit="1" customWidth="1"/>
    <col min="3863" max="3863" width="8.7109375" style="17" bestFit="1" customWidth="1"/>
    <col min="3864" max="3864" width="13.85546875" style="17" bestFit="1" customWidth="1"/>
    <col min="3865" max="3865" width="8.7109375" style="17" bestFit="1" customWidth="1"/>
    <col min="3866" max="3866" width="13.85546875" style="17" bestFit="1" customWidth="1"/>
    <col min="3867" max="3867" width="8.7109375" style="17" bestFit="1" customWidth="1"/>
    <col min="3868" max="3868" width="17.85546875" style="17" bestFit="1" customWidth="1"/>
    <col min="3869" max="3870" width="9.140625" style="17"/>
    <col min="3871" max="3871" width="10" style="17" bestFit="1" customWidth="1"/>
    <col min="3872" max="4097" width="9.140625" style="17"/>
    <col min="4098" max="4098" width="4" style="17" customWidth="1"/>
    <col min="4099" max="4099" width="34.5703125" style="17" customWidth="1"/>
    <col min="4100" max="4100" width="11.85546875" style="17" bestFit="1" customWidth="1"/>
    <col min="4101" max="4101" width="8.140625" style="17" customWidth="1"/>
    <col min="4102" max="4102" width="13.85546875" style="17" bestFit="1" customWidth="1"/>
    <col min="4103" max="4103" width="8.140625" style="17" customWidth="1"/>
    <col min="4104" max="4104" width="13.85546875" style="17" bestFit="1" customWidth="1"/>
    <col min="4105" max="4105" width="8.7109375" style="17" customWidth="1"/>
    <col min="4106" max="4106" width="13.5703125" style="17" bestFit="1" customWidth="1"/>
    <col min="4107" max="4107" width="9" style="17" customWidth="1"/>
    <col min="4108" max="4108" width="13.5703125" style="17" bestFit="1" customWidth="1"/>
    <col min="4109" max="4109" width="9" style="17" bestFit="1" customWidth="1"/>
    <col min="4110" max="4110" width="13.5703125" style="17" bestFit="1" customWidth="1"/>
    <col min="4111" max="4111" width="9" style="17" bestFit="1" customWidth="1"/>
    <col min="4112" max="4112" width="13.85546875" style="17" bestFit="1" customWidth="1"/>
    <col min="4113" max="4113" width="8.7109375" style="17" bestFit="1" customWidth="1"/>
    <col min="4114" max="4114" width="13.85546875" style="17" bestFit="1" customWidth="1"/>
    <col min="4115" max="4115" width="8.7109375" style="17" bestFit="1" customWidth="1"/>
    <col min="4116" max="4116" width="13.85546875" style="17" bestFit="1" customWidth="1"/>
    <col min="4117" max="4117" width="8.7109375" style="17" bestFit="1" customWidth="1"/>
    <col min="4118" max="4118" width="13.85546875" style="17" bestFit="1" customWidth="1"/>
    <col min="4119" max="4119" width="8.7109375" style="17" bestFit="1" customWidth="1"/>
    <col min="4120" max="4120" width="13.85546875" style="17" bestFit="1" customWidth="1"/>
    <col min="4121" max="4121" width="8.7109375" style="17" bestFit="1" customWidth="1"/>
    <col min="4122" max="4122" width="13.85546875" style="17" bestFit="1" customWidth="1"/>
    <col min="4123" max="4123" width="8.7109375" style="17" bestFit="1" customWidth="1"/>
    <col min="4124" max="4124" width="17.85546875" style="17" bestFit="1" customWidth="1"/>
    <col min="4125" max="4126" width="9.140625" style="17"/>
    <col min="4127" max="4127" width="10" style="17" bestFit="1" customWidth="1"/>
    <col min="4128" max="4353" width="9.140625" style="17"/>
    <col min="4354" max="4354" width="4" style="17" customWidth="1"/>
    <col min="4355" max="4355" width="34.5703125" style="17" customWidth="1"/>
    <col min="4356" max="4356" width="11.85546875" style="17" bestFit="1" customWidth="1"/>
    <col min="4357" max="4357" width="8.140625" style="17" customWidth="1"/>
    <col min="4358" max="4358" width="13.85546875" style="17" bestFit="1" customWidth="1"/>
    <col min="4359" max="4359" width="8.140625" style="17" customWidth="1"/>
    <col min="4360" max="4360" width="13.85546875" style="17" bestFit="1" customWidth="1"/>
    <col min="4361" max="4361" width="8.7109375" style="17" customWidth="1"/>
    <col min="4362" max="4362" width="13.5703125" style="17" bestFit="1" customWidth="1"/>
    <col min="4363" max="4363" width="9" style="17" customWidth="1"/>
    <col min="4364" max="4364" width="13.5703125" style="17" bestFit="1" customWidth="1"/>
    <col min="4365" max="4365" width="9" style="17" bestFit="1" customWidth="1"/>
    <col min="4366" max="4366" width="13.5703125" style="17" bestFit="1" customWidth="1"/>
    <col min="4367" max="4367" width="9" style="17" bestFit="1" customWidth="1"/>
    <col min="4368" max="4368" width="13.85546875" style="17" bestFit="1" customWidth="1"/>
    <col min="4369" max="4369" width="8.7109375" style="17" bestFit="1" customWidth="1"/>
    <col min="4370" max="4370" width="13.85546875" style="17" bestFit="1" customWidth="1"/>
    <col min="4371" max="4371" width="8.7109375" style="17" bestFit="1" customWidth="1"/>
    <col min="4372" max="4372" width="13.85546875" style="17" bestFit="1" customWidth="1"/>
    <col min="4373" max="4373" width="8.7109375" style="17" bestFit="1" customWidth="1"/>
    <col min="4374" max="4374" width="13.85546875" style="17" bestFit="1" customWidth="1"/>
    <col min="4375" max="4375" width="8.7109375" style="17" bestFit="1" customWidth="1"/>
    <col min="4376" max="4376" width="13.85546875" style="17" bestFit="1" customWidth="1"/>
    <col min="4377" max="4377" width="8.7109375" style="17" bestFit="1" customWidth="1"/>
    <col min="4378" max="4378" width="13.85546875" style="17" bestFit="1" customWidth="1"/>
    <col min="4379" max="4379" width="8.7109375" style="17" bestFit="1" customWidth="1"/>
    <col min="4380" max="4380" width="17.85546875" style="17" bestFit="1" customWidth="1"/>
    <col min="4381" max="4382" width="9.140625" style="17"/>
    <col min="4383" max="4383" width="10" style="17" bestFit="1" customWidth="1"/>
    <col min="4384" max="4609" width="9.140625" style="17"/>
    <col min="4610" max="4610" width="4" style="17" customWidth="1"/>
    <col min="4611" max="4611" width="34.5703125" style="17" customWidth="1"/>
    <col min="4612" max="4612" width="11.85546875" style="17" bestFit="1" customWidth="1"/>
    <col min="4613" max="4613" width="8.140625" style="17" customWidth="1"/>
    <col min="4614" max="4614" width="13.85546875" style="17" bestFit="1" customWidth="1"/>
    <col min="4615" max="4615" width="8.140625" style="17" customWidth="1"/>
    <col min="4616" max="4616" width="13.85546875" style="17" bestFit="1" customWidth="1"/>
    <col min="4617" max="4617" width="8.7109375" style="17" customWidth="1"/>
    <col min="4618" max="4618" width="13.5703125" style="17" bestFit="1" customWidth="1"/>
    <col min="4619" max="4619" width="9" style="17" customWidth="1"/>
    <col min="4620" max="4620" width="13.5703125" style="17" bestFit="1" customWidth="1"/>
    <col min="4621" max="4621" width="9" style="17" bestFit="1" customWidth="1"/>
    <col min="4622" max="4622" width="13.5703125" style="17" bestFit="1" customWidth="1"/>
    <col min="4623" max="4623" width="9" style="17" bestFit="1" customWidth="1"/>
    <col min="4624" max="4624" width="13.85546875" style="17" bestFit="1" customWidth="1"/>
    <col min="4625" max="4625" width="8.7109375" style="17" bestFit="1" customWidth="1"/>
    <col min="4626" max="4626" width="13.85546875" style="17" bestFit="1" customWidth="1"/>
    <col min="4627" max="4627" width="8.7109375" style="17" bestFit="1" customWidth="1"/>
    <col min="4628" max="4628" width="13.85546875" style="17" bestFit="1" customWidth="1"/>
    <col min="4629" max="4629" width="8.7109375" style="17" bestFit="1" customWidth="1"/>
    <col min="4630" max="4630" width="13.85546875" style="17" bestFit="1" customWidth="1"/>
    <col min="4631" max="4631" width="8.7109375" style="17" bestFit="1" customWidth="1"/>
    <col min="4632" max="4632" width="13.85546875" style="17" bestFit="1" customWidth="1"/>
    <col min="4633" max="4633" width="8.7109375" style="17" bestFit="1" customWidth="1"/>
    <col min="4634" max="4634" width="13.85546875" style="17" bestFit="1" customWidth="1"/>
    <col min="4635" max="4635" width="8.7109375" style="17" bestFit="1" customWidth="1"/>
    <col min="4636" max="4636" width="17.85546875" style="17" bestFit="1" customWidth="1"/>
    <col min="4637" max="4638" width="9.140625" style="17"/>
    <col min="4639" max="4639" width="10" style="17" bestFit="1" customWidth="1"/>
    <col min="4640" max="4865" width="9.140625" style="17"/>
    <col min="4866" max="4866" width="4" style="17" customWidth="1"/>
    <col min="4867" max="4867" width="34.5703125" style="17" customWidth="1"/>
    <col min="4868" max="4868" width="11.85546875" style="17" bestFit="1" customWidth="1"/>
    <col min="4869" max="4869" width="8.140625" style="17" customWidth="1"/>
    <col min="4870" max="4870" width="13.85546875" style="17" bestFit="1" customWidth="1"/>
    <col min="4871" max="4871" width="8.140625" style="17" customWidth="1"/>
    <col min="4872" max="4872" width="13.85546875" style="17" bestFit="1" customWidth="1"/>
    <col min="4873" max="4873" width="8.7109375" style="17" customWidth="1"/>
    <col min="4874" max="4874" width="13.5703125" style="17" bestFit="1" customWidth="1"/>
    <col min="4875" max="4875" width="9" style="17" customWidth="1"/>
    <col min="4876" max="4876" width="13.5703125" style="17" bestFit="1" customWidth="1"/>
    <col min="4877" max="4877" width="9" style="17" bestFit="1" customWidth="1"/>
    <col min="4878" max="4878" width="13.5703125" style="17" bestFit="1" customWidth="1"/>
    <col min="4879" max="4879" width="9" style="17" bestFit="1" customWidth="1"/>
    <col min="4880" max="4880" width="13.85546875" style="17" bestFit="1" customWidth="1"/>
    <col min="4881" max="4881" width="8.7109375" style="17" bestFit="1" customWidth="1"/>
    <col min="4882" max="4882" width="13.85546875" style="17" bestFit="1" customWidth="1"/>
    <col min="4883" max="4883" width="8.7109375" style="17" bestFit="1" customWidth="1"/>
    <col min="4884" max="4884" width="13.85546875" style="17" bestFit="1" customWidth="1"/>
    <col min="4885" max="4885" width="8.7109375" style="17" bestFit="1" customWidth="1"/>
    <col min="4886" max="4886" width="13.85546875" style="17" bestFit="1" customWidth="1"/>
    <col min="4887" max="4887" width="8.7109375" style="17" bestFit="1" customWidth="1"/>
    <col min="4888" max="4888" width="13.85546875" style="17" bestFit="1" customWidth="1"/>
    <col min="4889" max="4889" width="8.7109375" style="17" bestFit="1" customWidth="1"/>
    <col min="4890" max="4890" width="13.85546875" style="17" bestFit="1" customWidth="1"/>
    <col min="4891" max="4891" width="8.7109375" style="17" bestFit="1" customWidth="1"/>
    <col min="4892" max="4892" width="17.85546875" style="17" bestFit="1" customWidth="1"/>
    <col min="4893" max="4894" width="9.140625" style="17"/>
    <col min="4895" max="4895" width="10" style="17" bestFit="1" customWidth="1"/>
    <col min="4896" max="5121" width="9.140625" style="17"/>
    <col min="5122" max="5122" width="4" style="17" customWidth="1"/>
    <col min="5123" max="5123" width="34.5703125" style="17" customWidth="1"/>
    <col min="5124" max="5124" width="11.85546875" style="17" bestFit="1" customWidth="1"/>
    <col min="5125" max="5125" width="8.140625" style="17" customWidth="1"/>
    <col min="5126" max="5126" width="13.85546875" style="17" bestFit="1" customWidth="1"/>
    <col min="5127" max="5127" width="8.140625" style="17" customWidth="1"/>
    <col min="5128" max="5128" width="13.85546875" style="17" bestFit="1" customWidth="1"/>
    <col min="5129" max="5129" width="8.7109375" style="17" customWidth="1"/>
    <col min="5130" max="5130" width="13.5703125" style="17" bestFit="1" customWidth="1"/>
    <col min="5131" max="5131" width="9" style="17" customWidth="1"/>
    <col min="5132" max="5132" width="13.5703125" style="17" bestFit="1" customWidth="1"/>
    <col min="5133" max="5133" width="9" style="17" bestFit="1" customWidth="1"/>
    <col min="5134" max="5134" width="13.5703125" style="17" bestFit="1" customWidth="1"/>
    <col min="5135" max="5135" width="9" style="17" bestFit="1" customWidth="1"/>
    <col min="5136" max="5136" width="13.85546875" style="17" bestFit="1" customWidth="1"/>
    <col min="5137" max="5137" width="8.7109375" style="17" bestFit="1" customWidth="1"/>
    <col min="5138" max="5138" width="13.85546875" style="17" bestFit="1" customWidth="1"/>
    <col min="5139" max="5139" width="8.7109375" style="17" bestFit="1" customWidth="1"/>
    <col min="5140" max="5140" width="13.85546875" style="17" bestFit="1" customWidth="1"/>
    <col min="5141" max="5141" width="8.7109375" style="17" bestFit="1" customWidth="1"/>
    <col min="5142" max="5142" width="13.85546875" style="17" bestFit="1" customWidth="1"/>
    <col min="5143" max="5143" width="8.7109375" style="17" bestFit="1" customWidth="1"/>
    <col min="5144" max="5144" width="13.85546875" style="17" bestFit="1" customWidth="1"/>
    <col min="5145" max="5145" width="8.7109375" style="17" bestFit="1" customWidth="1"/>
    <col min="5146" max="5146" width="13.85546875" style="17" bestFit="1" customWidth="1"/>
    <col min="5147" max="5147" width="8.7109375" style="17" bestFit="1" customWidth="1"/>
    <col min="5148" max="5148" width="17.85546875" style="17" bestFit="1" customWidth="1"/>
    <col min="5149" max="5150" width="9.140625" style="17"/>
    <col min="5151" max="5151" width="10" style="17" bestFit="1" customWidth="1"/>
    <col min="5152" max="5377" width="9.140625" style="17"/>
    <col min="5378" max="5378" width="4" style="17" customWidth="1"/>
    <col min="5379" max="5379" width="34.5703125" style="17" customWidth="1"/>
    <col min="5380" max="5380" width="11.85546875" style="17" bestFit="1" customWidth="1"/>
    <col min="5381" max="5381" width="8.140625" style="17" customWidth="1"/>
    <col min="5382" max="5382" width="13.85546875" style="17" bestFit="1" customWidth="1"/>
    <col min="5383" max="5383" width="8.140625" style="17" customWidth="1"/>
    <col min="5384" max="5384" width="13.85546875" style="17" bestFit="1" customWidth="1"/>
    <col min="5385" max="5385" width="8.7109375" style="17" customWidth="1"/>
    <col min="5386" max="5386" width="13.5703125" style="17" bestFit="1" customWidth="1"/>
    <col min="5387" max="5387" width="9" style="17" customWidth="1"/>
    <col min="5388" max="5388" width="13.5703125" style="17" bestFit="1" customWidth="1"/>
    <col min="5389" max="5389" width="9" style="17" bestFit="1" customWidth="1"/>
    <col min="5390" max="5390" width="13.5703125" style="17" bestFit="1" customWidth="1"/>
    <col min="5391" max="5391" width="9" style="17" bestFit="1" customWidth="1"/>
    <col min="5392" max="5392" width="13.85546875" style="17" bestFit="1" customWidth="1"/>
    <col min="5393" max="5393" width="8.7109375" style="17" bestFit="1" customWidth="1"/>
    <col min="5394" max="5394" width="13.85546875" style="17" bestFit="1" customWidth="1"/>
    <col min="5395" max="5395" width="8.7109375" style="17" bestFit="1" customWidth="1"/>
    <col min="5396" max="5396" width="13.85546875" style="17" bestFit="1" customWidth="1"/>
    <col min="5397" max="5397" width="8.7109375" style="17" bestFit="1" customWidth="1"/>
    <col min="5398" max="5398" width="13.85546875" style="17" bestFit="1" customWidth="1"/>
    <col min="5399" max="5399" width="8.7109375" style="17" bestFit="1" customWidth="1"/>
    <col min="5400" max="5400" width="13.85546875" style="17" bestFit="1" customWidth="1"/>
    <col min="5401" max="5401" width="8.7109375" style="17" bestFit="1" customWidth="1"/>
    <col min="5402" max="5402" width="13.85546875" style="17" bestFit="1" customWidth="1"/>
    <col min="5403" max="5403" width="8.7109375" style="17" bestFit="1" customWidth="1"/>
    <col min="5404" max="5404" width="17.85546875" style="17" bestFit="1" customWidth="1"/>
    <col min="5405" max="5406" width="9.140625" style="17"/>
    <col min="5407" max="5407" width="10" style="17" bestFit="1" customWidth="1"/>
    <col min="5408" max="5633" width="9.140625" style="17"/>
    <col min="5634" max="5634" width="4" style="17" customWidth="1"/>
    <col min="5635" max="5635" width="34.5703125" style="17" customWidth="1"/>
    <col min="5636" max="5636" width="11.85546875" style="17" bestFit="1" customWidth="1"/>
    <col min="5637" max="5637" width="8.140625" style="17" customWidth="1"/>
    <col min="5638" max="5638" width="13.85546875" style="17" bestFit="1" customWidth="1"/>
    <col min="5639" max="5639" width="8.140625" style="17" customWidth="1"/>
    <col min="5640" max="5640" width="13.85546875" style="17" bestFit="1" customWidth="1"/>
    <col min="5641" max="5641" width="8.7109375" style="17" customWidth="1"/>
    <col min="5642" max="5642" width="13.5703125" style="17" bestFit="1" customWidth="1"/>
    <col min="5643" max="5643" width="9" style="17" customWidth="1"/>
    <col min="5644" max="5644" width="13.5703125" style="17" bestFit="1" customWidth="1"/>
    <col min="5645" max="5645" width="9" style="17" bestFit="1" customWidth="1"/>
    <col min="5646" max="5646" width="13.5703125" style="17" bestFit="1" customWidth="1"/>
    <col min="5647" max="5647" width="9" style="17" bestFit="1" customWidth="1"/>
    <col min="5648" max="5648" width="13.85546875" style="17" bestFit="1" customWidth="1"/>
    <col min="5649" max="5649" width="8.7109375" style="17" bestFit="1" customWidth="1"/>
    <col min="5650" max="5650" width="13.85546875" style="17" bestFit="1" customWidth="1"/>
    <col min="5651" max="5651" width="8.7109375" style="17" bestFit="1" customWidth="1"/>
    <col min="5652" max="5652" width="13.85546875" style="17" bestFit="1" customWidth="1"/>
    <col min="5653" max="5653" width="8.7109375" style="17" bestFit="1" customWidth="1"/>
    <col min="5654" max="5654" width="13.85546875" style="17" bestFit="1" customWidth="1"/>
    <col min="5655" max="5655" width="8.7109375" style="17" bestFit="1" customWidth="1"/>
    <col min="5656" max="5656" width="13.85546875" style="17" bestFit="1" customWidth="1"/>
    <col min="5657" max="5657" width="8.7109375" style="17" bestFit="1" customWidth="1"/>
    <col min="5658" max="5658" width="13.85546875" style="17" bestFit="1" customWidth="1"/>
    <col min="5659" max="5659" width="8.7109375" style="17" bestFit="1" customWidth="1"/>
    <col min="5660" max="5660" width="17.85546875" style="17" bestFit="1" customWidth="1"/>
    <col min="5661" max="5662" width="9.140625" style="17"/>
    <col min="5663" max="5663" width="10" style="17" bestFit="1" customWidth="1"/>
    <col min="5664" max="5889" width="9.140625" style="17"/>
    <col min="5890" max="5890" width="4" style="17" customWidth="1"/>
    <col min="5891" max="5891" width="34.5703125" style="17" customWidth="1"/>
    <col min="5892" max="5892" width="11.85546875" style="17" bestFit="1" customWidth="1"/>
    <col min="5893" max="5893" width="8.140625" style="17" customWidth="1"/>
    <col min="5894" max="5894" width="13.85546875" style="17" bestFit="1" customWidth="1"/>
    <col min="5895" max="5895" width="8.140625" style="17" customWidth="1"/>
    <col min="5896" max="5896" width="13.85546875" style="17" bestFit="1" customWidth="1"/>
    <col min="5897" max="5897" width="8.7109375" style="17" customWidth="1"/>
    <col min="5898" max="5898" width="13.5703125" style="17" bestFit="1" customWidth="1"/>
    <col min="5899" max="5899" width="9" style="17" customWidth="1"/>
    <col min="5900" max="5900" width="13.5703125" style="17" bestFit="1" customWidth="1"/>
    <col min="5901" max="5901" width="9" style="17" bestFit="1" customWidth="1"/>
    <col min="5902" max="5902" width="13.5703125" style="17" bestFit="1" customWidth="1"/>
    <col min="5903" max="5903" width="9" style="17" bestFit="1" customWidth="1"/>
    <col min="5904" max="5904" width="13.85546875" style="17" bestFit="1" customWidth="1"/>
    <col min="5905" max="5905" width="8.7109375" style="17" bestFit="1" customWidth="1"/>
    <col min="5906" max="5906" width="13.85546875" style="17" bestFit="1" customWidth="1"/>
    <col min="5907" max="5907" width="8.7109375" style="17" bestFit="1" customWidth="1"/>
    <col min="5908" max="5908" width="13.85546875" style="17" bestFit="1" customWidth="1"/>
    <col min="5909" max="5909" width="8.7109375" style="17" bestFit="1" customWidth="1"/>
    <col min="5910" max="5910" width="13.85546875" style="17" bestFit="1" customWidth="1"/>
    <col min="5911" max="5911" width="8.7109375" style="17" bestFit="1" customWidth="1"/>
    <col min="5912" max="5912" width="13.85546875" style="17" bestFit="1" customWidth="1"/>
    <col min="5913" max="5913" width="8.7109375" style="17" bestFit="1" customWidth="1"/>
    <col min="5914" max="5914" width="13.85546875" style="17" bestFit="1" customWidth="1"/>
    <col min="5915" max="5915" width="8.7109375" style="17" bestFit="1" customWidth="1"/>
    <col min="5916" max="5916" width="17.85546875" style="17" bestFit="1" customWidth="1"/>
    <col min="5917" max="5918" width="9.140625" style="17"/>
    <col min="5919" max="5919" width="10" style="17" bestFit="1" customWidth="1"/>
    <col min="5920" max="6145" width="9.140625" style="17"/>
    <col min="6146" max="6146" width="4" style="17" customWidth="1"/>
    <col min="6147" max="6147" width="34.5703125" style="17" customWidth="1"/>
    <col min="6148" max="6148" width="11.85546875" style="17" bestFit="1" customWidth="1"/>
    <col min="6149" max="6149" width="8.140625" style="17" customWidth="1"/>
    <col min="6150" max="6150" width="13.85546875" style="17" bestFit="1" customWidth="1"/>
    <col min="6151" max="6151" width="8.140625" style="17" customWidth="1"/>
    <col min="6152" max="6152" width="13.85546875" style="17" bestFit="1" customWidth="1"/>
    <col min="6153" max="6153" width="8.7109375" style="17" customWidth="1"/>
    <col min="6154" max="6154" width="13.5703125" style="17" bestFit="1" customWidth="1"/>
    <col min="6155" max="6155" width="9" style="17" customWidth="1"/>
    <col min="6156" max="6156" width="13.5703125" style="17" bestFit="1" customWidth="1"/>
    <col min="6157" max="6157" width="9" style="17" bestFit="1" customWidth="1"/>
    <col min="6158" max="6158" width="13.5703125" style="17" bestFit="1" customWidth="1"/>
    <col min="6159" max="6159" width="9" style="17" bestFit="1" customWidth="1"/>
    <col min="6160" max="6160" width="13.85546875" style="17" bestFit="1" customWidth="1"/>
    <col min="6161" max="6161" width="8.7109375" style="17" bestFit="1" customWidth="1"/>
    <col min="6162" max="6162" width="13.85546875" style="17" bestFit="1" customWidth="1"/>
    <col min="6163" max="6163" width="8.7109375" style="17" bestFit="1" customWidth="1"/>
    <col min="6164" max="6164" width="13.85546875" style="17" bestFit="1" customWidth="1"/>
    <col min="6165" max="6165" width="8.7109375" style="17" bestFit="1" customWidth="1"/>
    <col min="6166" max="6166" width="13.85546875" style="17" bestFit="1" customWidth="1"/>
    <col min="6167" max="6167" width="8.7109375" style="17" bestFit="1" customWidth="1"/>
    <col min="6168" max="6168" width="13.85546875" style="17" bestFit="1" customWidth="1"/>
    <col min="6169" max="6169" width="8.7109375" style="17" bestFit="1" customWidth="1"/>
    <col min="6170" max="6170" width="13.85546875" style="17" bestFit="1" customWidth="1"/>
    <col min="6171" max="6171" width="8.7109375" style="17" bestFit="1" customWidth="1"/>
    <col min="6172" max="6172" width="17.85546875" style="17" bestFit="1" customWidth="1"/>
    <col min="6173" max="6174" width="9.140625" style="17"/>
    <col min="6175" max="6175" width="10" style="17" bestFit="1" customWidth="1"/>
    <col min="6176" max="6401" width="9.140625" style="17"/>
    <col min="6402" max="6402" width="4" style="17" customWidth="1"/>
    <col min="6403" max="6403" width="34.5703125" style="17" customWidth="1"/>
    <col min="6404" max="6404" width="11.85546875" style="17" bestFit="1" customWidth="1"/>
    <col min="6405" max="6405" width="8.140625" style="17" customWidth="1"/>
    <col min="6406" max="6406" width="13.85546875" style="17" bestFit="1" customWidth="1"/>
    <col min="6407" max="6407" width="8.140625" style="17" customWidth="1"/>
    <col min="6408" max="6408" width="13.85546875" style="17" bestFit="1" customWidth="1"/>
    <col min="6409" max="6409" width="8.7109375" style="17" customWidth="1"/>
    <col min="6410" max="6410" width="13.5703125" style="17" bestFit="1" customWidth="1"/>
    <col min="6411" max="6411" width="9" style="17" customWidth="1"/>
    <col min="6412" max="6412" width="13.5703125" style="17" bestFit="1" customWidth="1"/>
    <col min="6413" max="6413" width="9" style="17" bestFit="1" customWidth="1"/>
    <col min="6414" max="6414" width="13.5703125" style="17" bestFit="1" customWidth="1"/>
    <col min="6415" max="6415" width="9" style="17" bestFit="1" customWidth="1"/>
    <col min="6416" max="6416" width="13.85546875" style="17" bestFit="1" customWidth="1"/>
    <col min="6417" max="6417" width="8.7109375" style="17" bestFit="1" customWidth="1"/>
    <col min="6418" max="6418" width="13.85546875" style="17" bestFit="1" customWidth="1"/>
    <col min="6419" max="6419" width="8.7109375" style="17" bestFit="1" customWidth="1"/>
    <col min="6420" max="6420" width="13.85546875" style="17" bestFit="1" customWidth="1"/>
    <col min="6421" max="6421" width="8.7109375" style="17" bestFit="1" customWidth="1"/>
    <col min="6422" max="6422" width="13.85546875" style="17" bestFit="1" customWidth="1"/>
    <col min="6423" max="6423" width="8.7109375" style="17" bestFit="1" customWidth="1"/>
    <col min="6424" max="6424" width="13.85546875" style="17" bestFit="1" customWidth="1"/>
    <col min="6425" max="6425" width="8.7109375" style="17" bestFit="1" customWidth="1"/>
    <col min="6426" max="6426" width="13.85546875" style="17" bestFit="1" customWidth="1"/>
    <col min="6427" max="6427" width="8.7109375" style="17" bestFit="1" customWidth="1"/>
    <col min="6428" max="6428" width="17.85546875" style="17" bestFit="1" customWidth="1"/>
    <col min="6429" max="6430" width="9.140625" style="17"/>
    <col min="6431" max="6431" width="10" style="17" bestFit="1" customWidth="1"/>
    <col min="6432" max="6657" width="9.140625" style="17"/>
    <col min="6658" max="6658" width="4" style="17" customWidth="1"/>
    <col min="6659" max="6659" width="34.5703125" style="17" customWidth="1"/>
    <col min="6660" max="6660" width="11.85546875" style="17" bestFit="1" customWidth="1"/>
    <col min="6661" max="6661" width="8.140625" style="17" customWidth="1"/>
    <col min="6662" max="6662" width="13.85546875" style="17" bestFit="1" customWidth="1"/>
    <col min="6663" max="6663" width="8.140625" style="17" customWidth="1"/>
    <col min="6664" max="6664" width="13.85546875" style="17" bestFit="1" customWidth="1"/>
    <col min="6665" max="6665" width="8.7109375" style="17" customWidth="1"/>
    <col min="6666" max="6666" width="13.5703125" style="17" bestFit="1" customWidth="1"/>
    <col min="6667" max="6667" width="9" style="17" customWidth="1"/>
    <col min="6668" max="6668" width="13.5703125" style="17" bestFit="1" customWidth="1"/>
    <col min="6669" max="6669" width="9" style="17" bestFit="1" customWidth="1"/>
    <col min="6670" max="6670" width="13.5703125" style="17" bestFit="1" customWidth="1"/>
    <col min="6671" max="6671" width="9" style="17" bestFit="1" customWidth="1"/>
    <col min="6672" max="6672" width="13.85546875" style="17" bestFit="1" customWidth="1"/>
    <col min="6673" max="6673" width="8.7109375" style="17" bestFit="1" customWidth="1"/>
    <col min="6674" max="6674" width="13.85546875" style="17" bestFit="1" customWidth="1"/>
    <col min="6675" max="6675" width="8.7109375" style="17" bestFit="1" customWidth="1"/>
    <col min="6676" max="6676" width="13.85546875" style="17" bestFit="1" customWidth="1"/>
    <col min="6677" max="6677" width="8.7109375" style="17" bestFit="1" customWidth="1"/>
    <col min="6678" max="6678" width="13.85546875" style="17" bestFit="1" customWidth="1"/>
    <col min="6679" max="6679" width="8.7109375" style="17" bestFit="1" customWidth="1"/>
    <col min="6680" max="6680" width="13.85546875" style="17" bestFit="1" customWidth="1"/>
    <col min="6681" max="6681" width="8.7109375" style="17" bestFit="1" customWidth="1"/>
    <col min="6682" max="6682" width="13.85546875" style="17" bestFit="1" customWidth="1"/>
    <col min="6683" max="6683" width="8.7109375" style="17" bestFit="1" customWidth="1"/>
    <col min="6684" max="6684" width="17.85546875" style="17" bestFit="1" customWidth="1"/>
    <col min="6685" max="6686" width="9.140625" style="17"/>
    <col min="6687" max="6687" width="10" style="17" bestFit="1" customWidth="1"/>
    <col min="6688" max="6913" width="9.140625" style="17"/>
    <col min="6914" max="6914" width="4" style="17" customWidth="1"/>
    <col min="6915" max="6915" width="34.5703125" style="17" customWidth="1"/>
    <col min="6916" max="6916" width="11.85546875" style="17" bestFit="1" customWidth="1"/>
    <col min="6917" max="6917" width="8.140625" style="17" customWidth="1"/>
    <col min="6918" max="6918" width="13.85546875" style="17" bestFit="1" customWidth="1"/>
    <col min="6919" max="6919" width="8.140625" style="17" customWidth="1"/>
    <col min="6920" max="6920" width="13.85546875" style="17" bestFit="1" customWidth="1"/>
    <col min="6921" max="6921" width="8.7109375" style="17" customWidth="1"/>
    <col min="6922" max="6922" width="13.5703125" style="17" bestFit="1" customWidth="1"/>
    <col min="6923" max="6923" width="9" style="17" customWidth="1"/>
    <col min="6924" max="6924" width="13.5703125" style="17" bestFit="1" customWidth="1"/>
    <col min="6925" max="6925" width="9" style="17" bestFit="1" customWidth="1"/>
    <col min="6926" max="6926" width="13.5703125" style="17" bestFit="1" customWidth="1"/>
    <col min="6927" max="6927" width="9" style="17" bestFit="1" customWidth="1"/>
    <col min="6928" max="6928" width="13.85546875" style="17" bestFit="1" customWidth="1"/>
    <col min="6929" max="6929" width="8.7109375" style="17" bestFit="1" customWidth="1"/>
    <col min="6930" max="6930" width="13.85546875" style="17" bestFit="1" customWidth="1"/>
    <col min="6931" max="6931" width="8.7109375" style="17" bestFit="1" customWidth="1"/>
    <col min="6932" max="6932" width="13.85546875" style="17" bestFit="1" customWidth="1"/>
    <col min="6933" max="6933" width="8.7109375" style="17" bestFit="1" customWidth="1"/>
    <col min="6934" max="6934" width="13.85546875" style="17" bestFit="1" customWidth="1"/>
    <col min="6935" max="6935" width="8.7109375" style="17" bestFit="1" customWidth="1"/>
    <col min="6936" max="6936" width="13.85546875" style="17" bestFit="1" customWidth="1"/>
    <col min="6937" max="6937" width="8.7109375" style="17" bestFit="1" customWidth="1"/>
    <col min="6938" max="6938" width="13.85546875" style="17" bestFit="1" customWidth="1"/>
    <col min="6939" max="6939" width="8.7109375" style="17" bestFit="1" customWidth="1"/>
    <col min="6940" max="6940" width="17.85546875" style="17" bestFit="1" customWidth="1"/>
    <col min="6941" max="6942" width="9.140625" style="17"/>
    <col min="6943" max="6943" width="10" style="17" bestFit="1" customWidth="1"/>
    <col min="6944" max="7169" width="9.140625" style="17"/>
    <col min="7170" max="7170" width="4" style="17" customWidth="1"/>
    <col min="7171" max="7171" width="34.5703125" style="17" customWidth="1"/>
    <col min="7172" max="7172" width="11.85546875" style="17" bestFit="1" customWidth="1"/>
    <col min="7173" max="7173" width="8.140625" style="17" customWidth="1"/>
    <col min="7174" max="7174" width="13.85546875" style="17" bestFit="1" customWidth="1"/>
    <col min="7175" max="7175" width="8.140625" style="17" customWidth="1"/>
    <col min="7176" max="7176" width="13.85546875" style="17" bestFit="1" customWidth="1"/>
    <col min="7177" max="7177" width="8.7109375" style="17" customWidth="1"/>
    <col min="7178" max="7178" width="13.5703125" style="17" bestFit="1" customWidth="1"/>
    <col min="7179" max="7179" width="9" style="17" customWidth="1"/>
    <col min="7180" max="7180" width="13.5703125" style="17" bestFit="1" customWidth="1"/>
    <col min="7181" max="7181" width="9" style="17" bestFit="1" customWidth="1"/>
    <col min="7182" max="7182" width="13.5703125" style="17" bestFit="1" customWidth="1"/>
    <col min="7183" max="7183" width="9" style="17" bestFit="1" customWidth="1"/>
    <col min="7184" max="7184" width="13.85546875" style="17" bestFit="1" customWidth="1"/>
    <col min="7185" max="7185" width="8.7109375" style="17" bestFit="1" customWidth="1"/>
    <col min="7186" max="7186" width="13.85546875" style="17" bestFit="1" customWidth="1"/>
    <col min="7187" max="7187" width="8.7109375" style="17" bestFit="1" customWidth="1"/>
    <col min="7188" max="7188" width="13.85546875" style="17" bestFit="1" customWidth="1"/>
    <col min="7189" max="7189" width="8.7109375" style="17" bestFit="1" customWidth="1"/>
    <col min="7190" max="7190" width="13.85546875" style="17" bestFit="1" customWidth="1"/>
    <col min="7191" max="7191" width="8.7109375" style="17" bestFit="1" customWidth="1"/>
    <col min="7192" max="7192" width="13.85546875" style="17" bestFit="1" customWidth="1"/>
    <col min="7193" max="7193" width="8.7109375" style="17" bestFit="1" customWidth="1"/>
    <col min="7194" max="7194" width="13.85546875" style="17" bestFit="1" customWidth="1"/>
    <col min="7195" max="7195" width="8.7109375" style="17" bestFit="1" customWidth="1"/>
    <col min="7196" max="7196" width="17.85546875" style="17" bestFit="1" customWidth="1"/>
    <col min="7197" max="7198" width="9.140625" style="17"/>
    <col min="7199" max="7199" width="10" style="17" bestFit="1" customWidth="1"/>
    <col min="7200" max="7425" width="9.140625" style="17"/>
    <col min="7426" max="7426" width="4" style="17" customWidth="1"/>
    <col min="7427" max="7427" width="34.5703125" style="17" customWidth="1"/>
    <col min="7428" max="7428" width="11.85546875" style="17" bestFit="1" customWidth="1"/>
    <col min="7429" max="7429" width="8.140625" style="17" customWidth="1"/>
    <col min="7430" max="7430" width="13.85546875" style="17" bestFit="1" customWidth="1"/>
    <col min="7431" max="7431" width="8.140625" style="17" customWidth="1"/>
    <col min="7432" max="7432" width="13.85546875" style="17" bestFit="1" customWidth="1"/>
    <col min="7433" max="7433" width="8.7109375" style="17" customWidth="1"/>
    <col min="7434" max="7434" width="13.5703125" style="17" bestFit="1" customWidth="1"/>
    <col min="7435" max="7435" width="9" style="17" customWidth="1"/>
    <col min="7436" max="7436" width="13.5703125" style="17" bestFit="1" customWidth="1"/>
    <col min="7437" max="7437" width="9" style="17" bestFit="1" customWidth="1"/>
    <col min="7438" max="7438" width="13.5703125" style="17" bestFit="1" customWidth="1"/>
    <col min="7439" max="7439" width="9" style="17" bestFit="1" customWidth="1"/>
    <col min="7440" max="7440" width="13.85546875" style="17" bestFit="1" customWidth="1"/>
    <col min="7441" max="7441" width="8.7109375" style="17" bestFit="1" customWidth="1"/>
    <col min="7442" max="7442" width="13.85546875" style="17" bestFit="1" customWidth="1"/>
    <col min="7443" max="7443" width="8.7109375" style="17" bestFit="1" customWidth="1"/>
    <col min="7444" max="7444" width="13.85546875" style="17" bestFit="1" customWidth="1"/>
    <col min="7445" max="7445" width="8.7109375" style="17" bestFit="1" customWidth="1"/>
    <col min="7446" max="7446" width="13.85546875" style="17" bestFit="1" customWidth="1"/>
    <col min="7447" max="7447" width="8.7109375" style="17" bestFit="1" customWidth="1"/>
    <col min="7448" max="7448" width="13.85546875" style="17" bestFit="1" customWidth="1"/>
    <col min="7449" max="7449" width="8.7109375" style="17" bestFit="1" customWidth="1"/>
    <col min="7450" max="7450" width="13.85546875" style="17" bestFit="1" customWidth="1"/>
    <col min="7451" max="7451" width="8.7109375" style="17" bestFit="1" customWidth="1"/>
    <col min="7452" max="7452" width="17.85546875" style="17" bestFit="1" customWidth="1"/>
    <col min="7453" max="7454" width="9.140625" style="17"/>
    <col min="7455" max="7455" width="10" style="17" bestFit="1" customWidth="1"/>
    <col min="7456" max="7681" width="9.140625" style="17"/>
    <col min="7682" max="7682" width="4" style="17" customWidth="1"/>
    <col min="7683" max="7683" width="34.5703125" style="17" customWidth="1"/>
    <col min="7684" max="7684" width="11.85546875" style="17" bestFit="1" customWidth="1"/>
    <col min="7685" max="7685" width="8.140625" style="17" customWidth="1"/>
    <col min="7686" max="7686" width="13.85546875" style="17" bestFit="1" customWidth="1"/>
    <col min="7687" max="7687" width="8.140625" style="17" customWidth="1"/>
    <col min="7688" max="7688" width="13.85546875" style="17" bestFit="1" customWidth="1"/>
    <col min="7689" max="7689" width="8.7109375" style="17" customWidth="1"/>
    <col min="7690" max="7690" width="13.5703125" style="17" bestFit="1" customWidth="1"/>
    <col min="7691" max="7691" width="9" style="17" customWidth="1"/>
    <col min="7692" max="7692" width="13.5703125" style="17" bestFit="1" customWidth="1"/>
    <col min="7693" max="7693" width="9" style="17" bestFit="1" customWidth="1"/>
    <col min="7694" max="7694" width="13.5703125" style="17" bestFit="1" customWidth="1"/>
    <col min="7695" max="7695" width="9" style="17" bestFit="1" customWidth="1"/>
    <col min="7696" max="7696" width="13.85546875" style="17" bestFit="1" customWidth="1"/>
    <col min="7697" max="7697" width="8.7109375" style="17" bestFit="1" customWidth="1"/>
    <col min="7698" max="7698" width="13.85546875" style="17" bestFit="1" customWidth="1"/>
    <col min="7699" max="7699" width="8.7109375" style="17" bestFit="1" customWidth="1"/>
    <col min="7700" max="7700" width="13.85546875" style="17" bestFit="1" customWidth="1"/>
    <col min="7701" max="7701" width="8.7109375" style="17" bestFit="1" customWidth="1"/>
    <col min="7702" max="7702" width="13.85546875" style="17" bestFit="1" customWidth="1"/>
    <col min="7703" max="7703" width="8.7109375" style="17" bestFit="1" customWidth="1"/>
    <col min="7704" max="7704" width="13.85546875" style="17" bestFit="1" customWidth="1"/>
    <col min="7705" max="7705" width="8.7109375" style="17" bestFit="1" customWidth="1"/>
    <col min="7706" max="7706" width="13.85546875" style="17" bestFit="1" customWidth="1"/>
    <col min="7707" max="7707" width="8.7109375" style="17" bestFit="1" customWidth="1"/>
    <col min="7708" max="7708" width="17.85546875" style="17" bestFit="1" customWidth="1"/>
    <col min="7709" max="7710" width="9.140625" style="17"/>
    <col min="7711" max="7711" width="10" style="17" bestFit="1" customWidth="1"/>
    <col min="7712" max="7937" width="9.140625" style="17"/>
    <col min="7938" max="7938" width="4" style="17" customWidth="1"/>
    <col min="7939" max="7939" width="34.5703125" style="17" customWidth="1"/>
    <col min="7940" max="7940" width="11.85546875" style="17" bestFit="1" customWidth="1"/>
    <col min="7941" max="7941" width="8.140625" style="17" customWidth="1"/>
    <col min="7942" max="7942" width="13.85546875" style="17" bestFit="1" customWidth="1"/>
    <col min="7943" max="7943" width="8.140625" style="17" customWidth="1"/>
    <col min="7944" max="7944" width="13.85546875" style="17" bestFit="1" customWidth="1"/>
    <col min="7945" max="7945" width="8.7109375" style="17" customWidth="1"/>
    <col min="7946" max="7946" width="13.5703125" style="17" bestFit="1" customWidth="1"/>
    <col min="7947" max="7947" width="9" style="17" customWidth="1"/>
    <col min="7948" max="7948" width="13.5703125" style="17" bestFit="1" customWidth="1"/>
    <col min="7949" max="7949" width="9" style="17" bestFit="1" customWidth="1"/>
    <col min="7950" max="7950" width="13.5703125" style="17" bestFit="1" customWidth="1"/>
    <col min="7951" max="7951" width="9" style="17" bestFit="1" customWidth="1"/>
    <col min="7952" max="7952" width="13.85546875" style="17" bestFit="1" customWidth="1"/>
    <col min="7953" max="7953" width="8.7109375" style="17" bestFit="1" customWidth="1"/>
    <col min="7954" max="7954" width="13.85546875" style="17" bestFit="1" customWidth="1"/>
    <col min="7955" max="7955" width="8.7109375" style="17" bestFit="1" customWidth="1"/>
    <col min="7956" max="7956" width="13.85546875" style="17" bestFit="1" customWidth="1"/>
    <col min="7957" max="7957" width="8.7109375" style="17" bestFit="1" customWidth="1"/>
    <col min="7958" max="7958" width="13.85546875" style="17" bestFit="1" customWidth="1"/>
    <col min="7959" max="7959" width="8.7109375" style="17" bestFit="1" customWidth="1"/>
    <col min="7960" max="7960" width="13.85546875" style="17" bestFit="1" customWidth="1"/>
    <col min="7961" max="7961" width="8.7109375" style="17" bestFit="1" customWidth="1"/>
    <col min="7962" max="7962" width="13.85546875" style="17" bestFit="1" customWidth="1"/>
    <col min="7963" max="7963" width="8.7109375" style="17" bestFit="1" customWidth="1"/>
    <col min="7964" max="7964" width="17.85546875" style="17" bestFit="1" customWidth="1"/>
    <col min="7965" max="7966" width="9.140625" style="17"/>
    <col min="7967" max="7967" width="10" style="17" bestFit="1" customWidth="1"/>
    <col min="7968" max="8193" width="9.140625" style="17"/>
    <col min="8194" max="8194" width="4" style="17" customWidth="1"/>
    <col min="8195" max="8195" width="34.5703125" style="17" customWidth="1"/>
    <col min="8196" max="8196" width="11.85546875" style="17" bestFit="1" customWidth="1"/>
    <col min="8197" max="8197" width="8.140625" style="17" customWidth="1"/>
    <col min="8198" max="8198" width="13.85546875" style="17" bestFit="1" customWidth="1"/>
    <col min="8199" max="8199" width="8.140625" style="17" customWidth="1"/>
    <col min="8200" max="8200" width="13.85546875" style="17" bestFit="1" customWidth="1"/>
    <col min="8201" max="8201" width="8.7109375" style="17" customWidth="1"/>
    <col min="8202" max="8202" width="13.5703125" style="17" bestFit="1" customWidth="1"/>
    <col min="8203" max="8203" width="9" style="17" customWidth="1"/>
    <col min="8204" max="8204" width="13.5703125" style="17" bestFit="1" customWidth="1"/>
    <col min="8205" max="8205" width="9" style="17" bestFit="1" customWidth="1"/>
    <col min="8206" max="8206" width="13.5703125" style="17" bestFit="1" customWidth="1"/>
    <col min="8207" max="8207" width="9" style="17" bestFit="1" customWidth="1"/>
    <col min="8208" max="8208" width="13.85546875" style="17" bestFit="1" customWidth="1"/>
    <col min="8209" max="8209" width="8.7109375" style="17" bestFit="1" customWidth="1"/>
    <col min="8210" max="8210" width="13.85546875" style="17" bestFit="1" customWidth="1"/>
    <col min="8211" max="8211" width="8.7109375" style="17" bestFit="1" customWidth="1"/>
    <col min="8212" max="8212" width="13.85546875" style="17" bestFit="1" customWidth="1"/>
    <col min="8213" max="8213" width="8.7109375" style="17" bestFit="1" customWidth="1"/>
    <col min="8214" max="8214" width="13.85546875" style="17" bestFit="1" customWidth="1"/>
    <col min="8215" max="8215" width="8.7109375" style="17" bestFit="1" customWidth="1"/>
    <col min="8216" max="8216" width="13.85546875" style="17" bestFit="1" customWidth="1"/>
    <col min="8217" max="8217" width="8.7109375" style="17" bestFit="1" customWidth="1"/>
    <col min="8218" max="8218" width="13.85546875" style="17" bestFit="1" customWidth="1"/>
    <col min="8219" max="8219" width="8.7109375" style="17" bestFit="1" customWidth="1"/>
    <col min="8220" max="8220" width="17.85546875" style="17" bestFit="1" customWidth="1"/>
    <col min="8221" max="8222" width="9.140625" style="17"/>
    <col min="8223" max="8223" width="10" style="17" bestFit="1" customWidth="1"/>
    <col min="8224" max="8449" width="9.140625" style="17"/>
    <col min="8450" max="8450" width="4" style="17" customWidth="1"/>
    <col min="8451" max="8451" width="34.5703125" style="17" customWidth="1"/>
    <col min="8452" max="8452" width="11.85546875" style="17" bestFit="1" customWidth="1"/>
    <col min="8453" max="8453" width="8.140625" style="17" customWidth="1"/>
    <col min="8454" max="8454" width="13.85546875" style="17" bestFit="1" customWidth="1"/>
    <col min="8455" max="8455" width="8.140625" style="17" customWidth="1"/>
    <col min="8456" max="8456" width="13.85546875" style="17" bestFit="1" customWidth="1"/>
    <col min="8457" max="8457" width="8.7109375" style="17" customWidth="1"/>
    <col min="8458" max="8458" width="13.5703125" style="17" bestFit="1" customWidth="1"/>
    <col min="8459" max="8459" width="9" style="17" customWidth="1"/>
    <col min="8460" max="8460" width="13.5703125" style="17" bestFit="1" customWidth="1"/>
    <col min="8461" max="8461" width="9" style="17" bestFit="1" customWidth="1"/>
    <col min="8462" max="8462" width="13.5703125" style="17" bestFit="1" customWidth="1"/>
    <col min="8463" max="8463" width="9" style="17" bestFit="1" customWidth="1"/>
    <col min="8464" max="8464" width="13.85546875" style="17" bestFit="1" customWidth="1"/>
    <col min="8465" max="8465" width="8.7109375" style="17" bestFit="1" customWidth="1"/>
    <col min="8466" max="8466" width="13.85546875" style="17" bestFit="1" customWidth="1"/>
    <col min="8467" max="8467" width="8.7109375" style="17" bestFit="1" customWidth="1"/>
    <col min="8468" max="8468" width="13.85546875" style="17" bestFit="1" customWidth="1"/>
    <col min="8469" max="8469" width="8.7109375" style="17" bestFit="1" customWidth="1"/>
    <col min="8470" max="8470" width="13.85546875" style="17" bestFit="1" customWidth="1"/>
    <col min="8471" max="8471" width="8.7109375" style="17" bestFit="1" customWidth="1"/>
    <col min="8472" max="8472" width="13.85546875" style="17" bestFit="1" customWidth="1"/>
    <col min="8473" max="8473" width="8.7109375" style="17" bestFit="1" customWidth="1"/>
    <col min="8474" max="8474" width="13.85546875" style="17" bestFit="1" customWidth="1"/>
    <col min="8475" max="8475" width="8.7109375" style="17" bestFit="1" customWidth="1"/>
    <col min="8476" max="8476" width="17.85546875" style="17" bestFit="1" customWidth="1"/>
    <col min="8477" max="8478" width="9.140625" style="17"/>
    <col min="8479" max="8479" width="10" style="17" bestFit="1" customWidth="1"/>
    <col min="8480" max="8705" width="9.140625" style="17"/>
    <col min="8706" max="8706" width="4" style="17" customWidth="1"/>
    <col min="8707" max="8707" width="34.5703125" style="17" customWidth="1"/>
    <col min="8708" max="8708" width="11.85546875" style="17" bestFit="1" customWidth="1"/>
    <col min="8709" max="8709" width="8.140625" style="17" customWidth="1"/>
    <col min="8710" max="8710" width="13.85546875" style="17" bestFit="1" customWidth="1"/>
    <col min="8711" max="8711" width="8.140625" style="17" customWidth="1"/>
    <col min="8712" max="8712" width="13.85546875" style="17" bestFit="1" customWidth="1"/>
    <col min="8713" max="8713" width="8.7109375" style="17" customWidth="1"/>
    <col min="8714" max="8714" width="13.5703125" style="17" bestFit="1" customWidth="1"/>
    <col min="8715" max="8715" width="9" style="17" customWidth="1"/>
    <col min="8716" max="8716" width="13.5703125" style="17" bestFit="1" customWidth="1"/>
    <col min="8717" max="8717" width="9" style="17" bestFit="1" customWidth="1"/>
    <col min="8718" max="8718" width="13.5703125" style="17" bestFit="1" customWidth="1"/>
    <col min="8719" max="8719" width="9" style="17" bestFit="1" customWidth="1"/>
    <col min="8720" max="8720" width="13.85546875" style="17" bestFit="1" customWidth="1"/>
    <col min="8721" max="8721" width="8.7109375" style="17" bestFit="1" customWidth="1"/>
    <col min="8722" max="8722" width="13.85546875" style="17" bestFit="1" customWidth="1"/>
    <col min="8723" max="8723" width="8.7109375" style="17" bestFit="1" customWidth="1"/>
    <col min="8724" max="8724" width="13.85546875" style="17" bestFit="1" customWidth="1"/>
    <col min="8725" max="8725" width="8.7109375" style="17" bestFit="1" customWidth="1"/>
    <col min="8726" max="8726" width="13.85546875" style="17" bestFit="1" customWidth="1"/>
    <col min="8727" max="8727" width="8.7109375" style="17" bestFit="1" customWidth="1"/>
    <col min="8728" max="8728" width="13.85546875" style="17" bestFit="1" customWidth="1"/>
    <col min="8729" max="8729" width="8.7109375" style="17" bestFit="1" customWidth="1"/>
    <col min="8730" max="8730" width="13.85546875" style="17" bestFit="1" customWidth="1"/>
    <col min="8731" max="8731" width="8.7109375" style="17" bestFit="1" customWidth="1"/>
    <col min="8732" max="8732" width="17.85546875" style="17" bestFit="1" customWidth="1"/>
    <col min="8733" max="8734" width="9.140625" style="17"/>
    <col min="8735" max="8735" width="10" style="17" bestFit="1" customWidth="1"/>
    <col min="8736" max="8961" width="9.140625" style="17"/>
    <col min="8962" max="8962" width="4" style="17" customWidth="1"/>
    <col min="8963" max="8963" width="34.5703125" style="17" customWidth="1"/>
    <col min="8964" max="8964" width="11.85546875" style="17" bestFit="1" customWidth="1"/>
    <col min="8965" max="8965" width="8.140625" style="17" customWidth="1"/>
    <col min="8966" max="8966" width="13.85546875" style="17" bestFit="1" customWidth="1"/>
    <col min="8967" max="8967" width="8.140625" style="17" customWidth="1"/>
    <col min="8968" max="8968" width="13.85546875" style="17" bestFit="1" customWidth="1"/>
    <col min="8969" max="8969" width="8.7109375" style="17" customWidth="1"/>
    <col min="8970" max="8970" width="13.5703125" style="17" bestFit="1" customWidth="1"/>
    <col min="8971" max="8971" width="9" style="17" customWidth="1"/>
    <col min="8972" max="8972" width="13.5703125" style="17" bestFit="1" customWidth="1"/>
    <col min="8973" max="8973" width="9" style="17" bestFit="1" customWidth="1"/>
    <col min="8974" max="8974" width="13.5703125" style="17" bestFit="1" customWidth="1"/>
    <col min="8975" max="8975" width="9" style="17" bestFit="1" customWidth="1"/>
    <col min="8976" max="8976" width="13.85546875" style="17" bestFit="1" customWidth="1"/>
    <col min="8977" max="8977" width="8.7109375" style="17" bestFit="1" customWidth="1"/>
    <col min="8978" max="8978" width="13.85546875" style="17" bestFit="1" customWidth="1"/>
    <col min="8979" max="8979" width="8.7109375" style="17" bestFit="1" customWidth="1"/>
    <col min="8980" max="8980" width="13.85546875" style="17" bestFit="1" customWidth="1"/>
    <col min="8981" max="8981" width="8.7109375" style="17" bestFit="1" customWidth="1"/>
    <col min="8982" max="8982" width="13.85546875" style="17" bestFit="1" customWidth="1"/>
    <col min="8983" max="8983" width="8.7109375" style="17" bestFit="1" customWidth="1"/>
    <col min="8984" max="8984" width="13.85546875" style="17" bestFit="1" customWidth="1"/>
    <col min="8985" max="8985" width="8.7109375" style="17" bestFit="1" customWidth="1"/>
    <col min="8986" max="8986" width="13.85546875" style="17" bestFit="1" customWidth="1"/>
    <col min="8987" max="8987" width="8.7109375" style="17" bestFit="1" customWidth="1"/>
    <col min="8988" max="8988" width="17.85546875" style="17" bestFit="1" customWidth="1"/>
    <col min="8989" max="8990" width="9.140625" style="17"/>
    <col min="8991" max="8991" width="10" style="17" bestFit="1" customWidth="1"/>
    <col min="8992" max="9217" width="9.140625" style="17"/>
    <col min="9218" max="9218" width="4" style="17" customWidth="1"/>
    <col min="9219" max="9219" width="34.5703125" style="17" customWidth="1"/>
    <col min="9220" max="9220" width="11.85546875" style="17" bestFit="1" customWidth="1"/>
    <col min="9221" max="9221" width="8.140625" style="17" customWidth="1"/>
    <col min="9222" max="9222" width="13.85546875" style="17" bestFit="1" customWidth="1"/>
    <col min="9223" max="9223" width="8.140625" style="17" customWidth="1"/>
    <col min="9224" max="9224" width="13.85546875" style="17" bestFit="1" customWidth="1"/>
    <col min="9225" max="9225" width="8.7109375" style="17" customWidth="1"/>
    <col min="9226" max="9226" width="13.5703125" style="17" bestFit="1" customWidth="1"/>
    <col min="9227" max="9227" width="9" style="17" customWidth="1"/>
    <col min="9228" max="9228" width="13.5703125" style="17" bestFit="1" customWidth="1"/>
    <col min="9229" max="9229" width="9" style="17" bestFit="1" customWidth="1"/>
    <col min="9230" max="9230" width="13.5703125" style="17" bestFit="1" customWidth="1"/>
    <col min="9231" max="9231" width="9" style="17" bestFit="1" customWidth="1"/>
    <col min="9232" max="9232" width="13.85546875" style="17" bestFit="1" customWidth="1"/>
    <col min="9233" max="9233" width="8.7109375" style="17" bestFit="1" customWidth="1"/>
    <col min="9234" max="9234" width="13.85546875" style="17" bestFit="1" customWidth="1"/>
    <col min="9235" max="9235" width="8.7109375" style="17" bestFit="1" customWidth="1"/>
    <col min="9236" max="9236" width="13.85546875" style="17" bestFit="1" customWidth="1"/>
    <col min="9237" max="9237" width="8.7109375" style="17" bestFit="1" customWidth="1"/>
    <col min="9238" max="9238" width="13.85546875" style="17" bestFit="1" customWidth="1"/>
    <col min="9239" max="9239" width="8.7109375" style="17" bestFit="1" customWidth="1"/>
    <col min="9240" max="9240" width="13.85546875" style="17" bestFit="1" customWidth="1"/>
    <col min="9241" max="9241" width="8.7109375" style="17" bestFit="1" customWidth="1"/>
    <col min="9242" max="9242" width="13.85546875" style="17" bestFit="1" customWidth="1"/>
    <col min="9243" max="9243" width="8.7109375" style="17" bestFit="1" customWidth="1"/>
    <col min="9244" max="9244" width="17.85546875" style="17" bestFit="1" customWidth="1"/>
    <col min="9245" max="9246" width="9.140625" style="17"/>
    <col min="9247" max="9247" width="10" style="17" bestFit="1" customWidth="1"/>
    <col min="9248" max="9473" width="9.140625" style="17"/>
    <col min="9474" max="9474" width="4" style="17" customWidth="1"/>
    <col min="9475" max="9475" width="34.5703125" style="17" customWidth="1"/>
    <col min="9476" max="9476" width="11.85546875" style="17" bestFit="1" customWidth="1"/>
    <col min="9477" max="9477" width="8.140625" style="17" customWidth="1"/>
    <col min="9478" max="9478" width="13.85546875" style="17" bestFit="1" customWidth="1"/>
    <col min="9479" max="9479" width="8.140625" style="17" customWidth="1"/>
    <col min="9480" max="9480" width="13.85546875" style="17" bestFit="1" customWidth="1"/>
    <col min="9481" max="9481" width="8.7109375" style="17" customWidth="1"/>
    <col min="9482" max="9482" width="13.5703125" style="17" bestFit="1" customWidth="1"/>
    <col min="9483" max="9483" width="9" style="17" customWidth="1"/>
    <col min="9484" max="9484" width="13.5703125" style="17" bestFit="1" customWidth="1"/>
    <col min="9485" max="9485" width="9" style="17" bestFit="1" customWidth="1"/>
    <col min="9486" max="9486" width="13.5703125" style="17" bestFit="1" customWidth="1"/>
    <col min="9487" max="9487" width="9" style="17" bestFit="1" customWidth="1"/>
    <col min="9488" max="9488" width="13.85546875" style="17" bestFit="1" customWidth="1"/>
    <col min="9489" max="9489" width="8.7109375" style="17" bestFit="1" customWidth="1"/>
    <col min="9490" max="9490" width="13.85546875" style="17" bestFit="1" customWidth="1"/>
    <col min="9491" max="9491" width="8.7109375" style="17" bestFit="1" customWidth="1"/>
    <col min="9492" max="9492" width="13.85546875" style="17" bestFit="1" customWidth="1"/>
    <col min="9493" max="9493" width="8.7109375" style="17" bestFit="1" customWidth="1"/>
    <col min="9494" max="9494" width="13.85546875" style="17" bestFit="1" customWidth="1"/>
    <col min="9495" max="9495" width="8.7109375" style="17" bestFit="1" customWidth="1"/>
    <col min="9496" max="9496" width="13.85546875" style="17" bestFit="1" customWidth="1"/>
    <col min="9497" max="9497" width="8.7109375" style="17" bestFit="1" customWidth="1"/>
    <col min="9498" max="9498" width="13.85546875" style="17" bestFit="1" customWidth="1"/>
    <col min="9499" max="9499" width="8.7109375" style="17" bestFit="1" customWidth="1"/>
    <col min="9500" max="9500" width="17.85546875" style="17" bestFit="1" customWidth="1"/>
    <col min="9501" max="9502" width="9.140625" style="17"/>
    <col min="9503" max="9503" width="10" style="17" bestFit="1" customWidth="1"/>
    <col min="9504" max="9729" width="9.140625" style="17"/>
    <col min="9730" max="9730" width="4" style="17" customWidth="1"/>
    <col min="9731" max="9731" width="34.5703125" style="17" customWidth="1"/>
    <col min="9732" max="9732" width="11.85546875" style="17" bestFit="1" customWidth="1"/>
    <col min="9733" max="9733" width="8.140625" style="17" customWidth="1"/>
    <col min="9734" max="9734" width="13.85546875" style="17" bestFit="1" customWidth="1"/>
    <col min="9735" max="9735" width="8.140625" style="17" customWidth="1"/>
    <col min="9736" max="9736" width="13.85546875" style="17" bestFit="1" customWidth="1"/>
    <col min="9737" max="9737" width="8.7109375" style="17" customWidth="1"/>
    <col min="9738" max="9738" width="13.5703125" style="17" bestFit="1" customWidth="1"/>
    <col min="9739" max="9739" width="9" style="17" customWidth="1"/>
    <col min="9740" max="9740" width="13.5703125" style="17" bestFit="1" customWidth="1"/>
    <col min="9741" max="9741" width="9" style="17" bestFit="1" customWidth="1"/>
    <col min="9742" max="9742" width="13.5703125" style="17" bestFit="1" customWidth="1"/>
    <col min="9743" max="9743" width="9" style="17" bestFit="1" customWidth="1"/>
    <col min="9744" max="9744" width="13.85546875" style="17" bestFit="1" customWidth="1"/>
    <col min="9745" max="9745" width="8.7109375" style="17" bestFit="1" customWidth="1"/>
    <col min="9746" max="9746" width="13.85546875" style="17" bestFit="1" customWidth="1"/>
    <col min="9747" max="9747" width="8.7109375" style="17" bestFit="1" customWidth="1"/>
    <col min="9748" max="9748" width="13.85546875" style="17" bestFit="1" customWidth="1"/>
    <col min="9749" max="9749" width="8.7109375" style="17" bestFit="1" customWidth="1"/>
    <col min="9750" max="9750" width="13.85546875" style="17" bestFit="1" customWidth="1"/>
    <col min="9751" max="9751" width="8.7109375" style="17" bestFit="1" customWidth="1"/>
    <col min="9752" max="9752" width="13.85546875" style="17" bestFit="1" customWidth="1"/>
    <col min="9753" max="9753" width="8.7109375" style="17" bestFit="1" customWidth="1"/>
    <col min="9754" max="9754" width="13.85546875" style="17" bestFit="1" customWidth="1"/>
    <col min="9755" max="9755" width="8.7109375" style="17" bestFit="1" customWidth="1"/>
    <col min="9756" max="9756" width="17.85546875" style="17" bestFit="1" customWidth="1"/>
    <col min="9757" max="9758" width="9.140625" style="17"/>
    <col min="9759" max="9759" width="10" style="17" bestFit="1" customWidth="1"/>
    <col min="9760" max="9985" width="9.140625" style="17"/>
    <col min="9986" max="9986" width="4" style="17" customWidth="1"/>
    <col min="9987" max="9987" width="34.5703125" style="17" customWidth="1"/>
    <col min="9988" max="9988" width="11.85546875" style="17" bestFit="1" customWidth="1"/>
    <col min="9989" max="9989" width="8.140625" style="17" customWidth="1"/>
    <col min="9990" max="9990" width="13.85546875" style="17" bestFit="1" customWidth="1"/>
    <col min="9991" max="9991" width="8.140625" style="17" customWidth="1"/>
    <col min="9992" max="9992" width="13.85546875" style="17" bestFit="1" customWidth="1"/>
    <col min="9993" max="9993" width="8.7109375" style="17" customWidth="1"/>
    <col min="9994" max="9994" width="13.5703125" style="17" bestFit="1" customWidth="1"/>
    <col min="9995" max="9995" width="9" style="17" customWidth="1"/>
    <col min="9996" max="9996" width="13.5703125" style="17" bestFit="1" customWidth="1"/>
    <col min="9997" max="9997" width="9" style="17" bestFit="1" customWidth="1"/>
    <col min="9998" max="9998" width="13.5703125" style="17" bestFit="1" customWidth="1"/>
    <col min="9999" max="9999" width="9" style="17" bestFit="1" customWidth="1"/>
    <col min="10000" max="10000" width="13.85546875" style="17" bestFit="1" customWidth="1"/>
    <col min="10001" max="10001" width="8.7109375" style="17" bestFit="1" customWidth="1"/>
    <col min="10002" max="10002" width="13.85546875" style="17" bestFit="1" customWidth="1"/>
    <col min="10003" max="10003" width="8.7109375" style="17" bestFit="1" customWidth="1"/>
    <col min="10004" max="10004" width="13.85546875" style="17" bestFit="1" customWidth="1"/>
    <col min="10005" max="10005" width="8.7109375" style="17" bestFit="1" customWidth="1"/>
    <col min="10006" max="10006" width="13.85546875" style="17" bestFit="1" customWidth="1"/>
    <col min="10007" max="10007" width="8.7109375" style="17" bestFit="1" customWidth="1"/>
    <col min="10008" max="10008" width="13.85546875" style="17" bestFit="1" customWidth="1"/>
    <col min="10009" max="10009" width="8.7109375" style="17" bestFit="1" customWidth="1"/>
    <col min="10010" max="10010" width="13.85546875" style="17" bestFit="1" customWidth="1"/>
    <col min="10011" max="10011" width="8.7109375" style="17" bestFit="1" customWidth="1"/>
    <col min="10012" max="10012" width="17.85546875" style="17" bestFit="1" customWidth="1"/>
    <col min="10013" max="10014" width="9.140625" style="17"/>
    <col min="10015" max="10015" width="10" style="17" bestFit="1" customWidth="1"/>
    <col min="10016" max="10241" width="9.140625" style="17"/>
    <col min="10242" max="10242" width="4" style="17" customWidth="1"/>
    <col min="10243" max="10243" width="34.5703125" style="17" customWidth="1"/>
    <col min="10244" max="10244" width="11.85546875" style="17" bestFit="1" customWidth="1"/>
    <col min="10245" max="10245" width="8.140625" style="17" customWidth="1"/>
    <col min="10246" max="10246" width="13.85546875" style="17" bestFit="1" customWidth="1"/>
    <col min="10247" max="10247" width="8.140625" style="17" customWidth="1"/>
    <col min="10248" max="10248" width="13.85546875" style="17" bestFit="1" customWidth="1"/>
    <col min="10249" max="10249" width="8.7109375" style="17" customWidth="1"/>
    <col min="10250" max="10250" width="13.5703125" style="17" bestFit="1" customWidth="1"/>
    <col min="10251" max="10251" width="9" style="17" customWidth="1"/>
    <col min="10252" max="10252" width="13.5703125" style="17" bestFit="1" customWidth="1"/>
    <col min="10253" max="10253" width="9" style="17" bestFit="1" customWidth="1"/>
    <col min="10254" max="10254" width="13.5703125" style="17" bestFit="1" customWidth="1"/>
    <col min="10255" max="10255" width="9" style="17" bestFit="1" customWidth="1"/>
    <col min="10256" max="10256" width="13.85546875" style="17" bestFit="1" customWidth="1"/>
    <col min="10257" max="10257" width="8.7109375" style="17" bestFit="1" customWidth="1"/>
    <col min="10258" max="10258" width="13.85546875" style="17" bestFit="1" customWidth="1"/>
    <col min="10259" max="10259" width="8.7109375" style="17" bestFit="1" customWidth="1"/>
    <col min="10260" max="10260" width="13.85546875" style="17" bestFit="1" customWidth="1"/>
    <col min="10261" max="10261" width="8.7109375" style="17" bestFit="1" customWidth="1"/>
    <col min="10262" max="10262" width="13.85546875" style="17" bestFit="1" customWidth="1"/>
    <col min="10263" max="10263" width="8.7109375" style="17" bestFit="1" customWidth="1"/>
    <col min="10264" max="10264" width="13.85546875" style="17" bestFit="1" customWidth="1"/>
    <col min="10265" max="10265" width="8.7109375" style="17" bestFit="1" customWidth="1"/>
    <col min="10266" max="10266" width="13.85546875" style="17" bestFit="1" customWidth="1"/>
    <col min="10267" max="10267" width="8.7109375" style="17" bestFit="1" customWidth="1"/>
    <col min="10268" max="10268" width="17.85546875" style="17" bestFit="1" customWidth="1"/>
    <col min="10269" max="10270" width="9.140625" style="17"/>
    <col min="10271" max="10271" width="10" style="17" bestFit="1" customWidth="1"/>
    <col min="10272" max="10497" width="9.140625" style="17"/>
    <col min="10498" max="10498" width="4" style="17" customWidth="1"/>
    <col min="10499" max="10499" width="34.5703125" style="17" customWidth="1"/>
    <col min="10500" max="10500" width="11.85546875" style="17" bestFit="1" customWidth="1"/>
    <col min="10501" max="10501" width="8.140625" style="17" customWidth="1"/>
    <col min="10502" max="10502" width="13.85546875" style="17" bestFit="1" customWidth="1"/>
    <col min="10503" max="10503" width="8.140625" style="17" customWidth="1"/>
    <col min="10504" max="10504" width="13.85546875" style="17" bestFit="1" customWidth="1"/>
    <col min="10505" max="10505" width="8.7109375" style="17" customWidth="1"/>
    <col min="10506" max="10506" width="13.5703125" style="17" bestFit="1" customWidth="1"/>
    <col min="10507" max="10507" width="9" style="17" customWidth="1"/>
    <col min="10508" max="10508" width="13.5703125" style="17" bestFit="1" customWidth="1"/>
    <col min="10509" max="10509" width="9" style="17" bestFit="1" customWidth="1"/>
    <col min="10510" max="10510" width="13.5703125" style="17" bestFit="1" customWidth="1"/>
    <col min="10511" max="10511" width="9" style="17" bestFit="1" customWidth="1"/>
    <col min="10512" max="10512" width="13.85546875" style="17" bestFit="1" customWidth="1"/>
    <col min="10513" max="10513" width="8.7109375" style="17" bestFit="1" customWidth="1"/>
    <col min="10514" max="10514" width="13.85546875" style="17" bestFit="1" customWidth="1"/>
    <col min="10515" max="10515" width="8.7109375" style="17" bestFit="1" customWidth="1"/>
    <col min="10516" max="10516" width="13.85546875" style="17" bestFit="1" customWidth="1"/>
    <col min="10517" max="10517" width="8.7109375" style="17" bestFit="1" customWidth="1"/>
    <col min="10518" max="10518" width="13.85546875" style="17" bestFit="1" customWidth="1"/>
    <col min="10519" max="10519" width="8.7109375" style="17" bestFit="1" customWidth="1"/>
    <col min="10520" max="10520" width="13.85546875" style="17" bestFit="1" customWidth="1"/>
    <col min="10521" max="10521" width="8.7109375" style="17" bestFit="1" customWidth="1"/>
    <col min="10522" max="10522" width="13.85546875" style="17" bestFit="1" customWidth="1"/>
    <col min="10523" max="10523" width="8.7109375" style="17" bestFit="1" customWidth="1"/>
    <col min="10524" max="10524" width="17.85546875" style="17" bestFit="1" customWidth="1"/>
    <col min="10525" max="10526" width="9.140625" style="17"/>
    <col min="10527" max="10527" width="10" style="17" bestFit="1" customWidth="1"/>
    <col min="10528" max="10753" width="9.140625" style="17"/>
    <col min="10754" max="10754" width="4" style="17" customWidth="1"/>
    <col min="10755" max="10755" width="34.5703125" style="17" customWidth="1"/>
    <col min="10756" max="10756" width="11.85546875" style="17" bestFit="1" customWidth="1"/>
    <col min="10757" max="10757" width="8.140625" style="17" customWidth="1"/>
    <col min="10758" max="10758" width="13.85546875" style="17" bestFit="1" customWidth="1"/>
    <col min="10759" max="10759" width="8.140625" style="17" customWidth="1"/>
    <col min="10760" max="10760" width="13.85546875" style="17" bestFit="1" customWidth="1"/>
    <col min="10761" max="10761" width="8.7109375" style="17" customWidth="1"/>
    <col min="10762" max="10762" width="13.5703125" style="17" bestFit="1" customWidth="1"/>
    <col min="10763" max="10763" width="9" style="17" customWidth="1"/>
    <col min="10764" max="10764" width="13.5703125" style="17" bestFit="1" customWidth="1"/>
    <col min="10765" max="10765" width="9" style="17" bestFit="1" customWidth="1"/>
    <col min="10766" max="10766" width="13.5703125" style="17" bestFit="1" customWidth="1"/>
    <col min="10767" max="10767" width="9" style="17" bestFit="1" customWidth="1"/>
    <col min="10768" max="10768" width="13.85546875" style="17" bestFit="1" customWidth="1"/>
    <col min="10769" max="10769" width="8.7109375" style="17" bestFit="1" customWidth="1"/>
    <col min="10770" max="10770" width="13.85546875" style="17" bestFit="1" customWidth="1"/>
    <col min="10771" max="10771" width="8.7109375" style="17" bestFit="1" customWidth="1"/>
    <col min="10772" max="10772" width="13.85546875" style="17" bestFit="1" customWidth="1"/>
    <col min="10773" max="10773" width="8.7109375" style="17" bestFit="1" customWidth="1"/>
    <col min="10774" max="10774" width="13.85546875" style="17" bestFit="1" customWidth="1"/>
    <col min="10775" max="10775" width="8.7109375" style="17" bestFit="1" customWidth="1"/>
    <col min="10776" max="10776" width="13.85546875" style="17" bestFit="1" customWidth="1"/>
    <col min="10777" max="10777" width="8.7109375" style="17" bestFit="1" customWidth="1"/>
    <col min="10778" max="10778" width="13.85546875" style="17" bestFit="1" customWidth="1"/>
    <col min="10779" max="10779" width="8.7109375" style="17" bestFit="1" customWidth="1"/>
    <col min="10780" max="10780" width="17.85546875" style="17" bestFit="1" customWidth="1"/>
    <col min="10781" max="10782" width="9.140625" style="17"/>
    <col min="10783" max="10783" width="10" style="17" bestFit="1" customWidth="1"/>
    <col min="10784" max="11009" width="9.140625" style="17"/>
    <col min="11010" max="11010" width="4" style="17" customWidth="1"/>
    <col min="11011" max="11011" width="34.5703125" style="17" customWidth="1"/>
    <col min="11012" max="11012" width="11.85546875" style="17" bestFit="1" customWidth="1"/>
    <col min="11013" max="11013" width="8.140625" style="17" customWidth="1"/>
    <col min="11014" max="11014" width="13.85546875" style="17" bestFit="1" customWidth="1"/>
    <col min="11015" max="11015" width="8.140625" style="17" customWidth="1"/>
    <col min="11016" max="11016" width="13.85546875" style="17" bestFit="1" customWidth="1"/>
    <col min="11017" max="11017" width="8.7109375" style="17" customWidth="1"/>
    <col min="11018" max="11018" width="13.5703125" style="17" bestFit="1" customWidth="1"/>
    <col min="11019" max="11019" width="9" style="17" customWidth="1"/>
    <col min="11020" max="11020" width="13.5703125" style="17" bestFit="1" customWidth="1"/>
    <col min="11021" max="11021" width="9" style="17" bestFit="1" customWidth="1"/>
    <col min="11022" max="11022" width="13.5703125" style="17" bestFit="1" customWidth="1"/>
    <col min="11023" max="11023" width="9" style="17" bestFit="1" customWidth="1"/>
    <col min="11024" max="11024" width="13.85546875" style="17" bestFit="1" customWidth="1"/>
    <col min="11025" max="11025" width="8.7109375" style="17" bestFit="1" customWidth="1"/>
    <col min="11026" max="11026" width="13.85546875" style="17" bestFit="1" customWidth="1"/>
    <col min="11027" max="11027" width="8.7109375" style="17" bestFit="1" customWidth="1"/>
    <col min="11028" max="11028" width="13.85546875" style="17" bestFit="1" customWidth="1"/>
    <col min="11029" max="11029" width="8.7109375" style="17" bestFit="1" customWidth="1"/>
    <col min="11030" max="11030" width="13.85546875" style="17" bestFit="1" customWidth="1"/>
    <col min="11031" max="11031" width="8.7109375" style="17" bestFit="1" customWidth="1"/>
    <col min="11032" max="11032" width="13.85546875" style="17" bestFit="1" customWidth="1"/>
    <col min="11033" max="11033" width="8.7109375" style="17" bestFit="1" customWidth="1"/>
    <col min="11034" max="11034" width="13.85546875" style="17" bestFit="1" customWidth="1"/>
    <col min="11035" max="11035" width="8.7109375" style="17" bestFit="1" customWidth="1"/>
    <col min="11036" max="11036" width="17.85546875" style="17" bestFit="1" customWidth="1"/>
    <col min="11037" max="11038" width="9.140625" style="17"/>
    <col min="11039" max="11039" width="10" style="17" bestFit="1" customWidth="1"/>
    <col min="11040" max="11265" width="9.140625" style="17"/>
    <col min="11266" max="11266" width="4" style="17" customWidth="1"/>
    <col min="11267" max="11267" width="34.5703125" style="17" customWidth="1"/>
    <col min="11268" max="11268" width="11.85546875" style="17" bestFit="1" customWidth="1"/>
    <col min="11269" max="11269" width="8.140625" style="17" customWidth="1"/>
    <col min="11270" max="11270" width="13.85546875" style="17" bestFit="1" customWidth="1"/>
    <col min="11271" max="11271" width="8.140625" style="17" customWidth="1"/>
    <col min="11272" max="11272" width="13.85546875" style="17" bestFit="1" customWidth="1"/>
    <col min="11273" max="11273" width="8.7109375" style="17" customWidth="1"/>
    <col min="11274" max="11274" width="13.5703125" style="17" bestFit="1" customWidth="1"/>
    <col min="11275" max="11275" width="9" style="17" customWidth="1"/>
    <col min="11276" max="11276" width="13.5703125" style="17" bestFit="1" customWidth="1"/>
    <col min="11277" max="11277" width="9" style="17" bestFit="1" customWidth="1"/>
    <col min="11278" max="11278" width="13.5703125" style="17" bestFit="1" customWidth="1"/>
    <col min="11279" max="11279" width="9" style="17" bestFit="1" customWidth="1"/>
    <col min="11280" max="11280" width="13.85546875" style="17" bestFit="1" customWidth="1"/>
    <col min="11281" max="11281" width="8.7109375" style="17" bestFit="1" customWidth="1"/>
    <col min="11282" max="11282" width="13.85546875" style="17" bestFit="1" customWidth="1"/>
    <col min="11283" max="11283" width="8.7109375" style="17" bestFit="1" customWidth="1"/>
    <col min="11284" max="11284" width="13.85546875" style="17" bestFit="1" customWidth="1"/>
    <col min="11285" max="11285" width="8.7109375" style="17" bestFit="1" customWidth="1"/>
    <col min="11286" max="11286" width="13.85546875" style="17" bestFit="1" customWidth="1"/>
    <col min="11287" max="11287" width="8.7109375" style="17" bestFit="1" customWidth="1"/>
    <col min="11288" max="11288" width="13.85546875" style="17" bestFit="1" customWidth="1"/>
    <col min="11289" max="11289" width="8.7109375" style="17" bestFit="1" customWidth="1"/>
    <col min="11290" max="11290" width="13.85546875" style="17" bestFit="1" customWidth="1"/>
    <col min="11291" max="11291" width="8.7109375" style="17" bestFit="1" customWidth="1"/>
    <col min="11292" max="11292" width="17.85546875" style="17" bestFit="1" customWidth="1"/>
    <col min="11293" max="11294" width="9.140625" style="17"/>
    <col min="11295" max="11295" width="10" style="17" bestFit="1" customWidth="1"/>
    <col min="11296" max="11521" width="9.140625" style="17"/>
    <col min="11522" max="11522" width="4" style="17" customWidth="1"/>
    <col min="11523" max="11523" width="34.5703125" style="17" customWidth="1"/>
    <col min="11524" max="11524" width="11.85546875" style="17" bestFit="1" customWidth="1"/>
    <col min="11525" max="11525" width="8.140625" style="17" customWidth="1"/>
    <col min="11526" max="11526" width="13.85546875" style="17" bestFit="1" customWidth="1"/>
    <col min="11527" max="11527" width="8.140625" style="17" customWidth="1"/>
    <col min="11528" max="11528" width="13.85546875" style="17" bestFit="1" customWidth="1"/>
    <col min="11529" max="11529" width="8.7109375" style="17" customWidth="1"/>
    <col min="11530" max="11530" width="13.5703125" style="17" bestFit="1" customWidth="1"/>
    <col min="11531" max="11531" width="9" style="17" customWidth="1"/>
    <col min="11532" max="11532" width="13.5703125" style="17" bestFit="1" customWidth="1"/>
    <col min="11533" max="11533" width="9" style="17" bestFit="1" customWidth="1"/>
    <col min="11534" max="11534" width="13.5703125" style="17" bestFit="1" customWidth="1"/>
    <col min="11535" max="11535" width="9" style="17" bestFit="1" customWidth="1"/>
    <col min="11536" max="11536" width="13.85546875" style="17" bestFit="1" customWidth="1"/>
    <col min="11537" max="11537" width="8.7109375" style="17" bestFit="1" customWidth="1"/>
    <col min="11538" max="11538" width="13.85546875" style="17" bestFit="1" customWidth="1"/>
    <col min="11539" max="11539" width="8.7109375" style="17" bestFit="1" customWidth="1"/>
    <col min="11540" max="11540" width="13.85546875" style="17" bestFit="1" customWidth="1"/>
    <col min="11541" max="11541" width="8.7109375" style="17" bestFit="1" customWidth="1"/>
    <col min="11542" max="11542" width="13.85546875" style="17" bestFit="1" customWidth="1"/>
    <col min="11543" max="11543" width="8.7109375" style="17" bestFit="1" customWidth="1"/>
    <col min="11544" max="11544" width="13.85546875" style="17" bestFit="1" customWidth="1"/>
    <col min="11545" max="11545" width="8.7109375" style="17" bestFit="1" customWidth="1"/>
    <col min="11546" max="11546" width="13.85546875" style="17" bestFit="1" customWidth="1"/>
    <col min="11547" max="11547" width="8.7109375" style="17" bestFit="1" customWidth="1"/>
    <col min="11548" max="11548" width="17.85546875" style="17" bestFit="1" customWidth="1"/>
    <col min="11549" max="11550" width="9.140625" style="17"/>
    <col min="11551" max="11551" width="10" style="17" bestFit="1" customWidth="1"/>
    <col min="11552" max="11777" width="9.140625" style="17"/>
    <col min="11778" max="11778" width="4" style="17" customWidth="1"/>
    <col min="11779" max="11779" width="34.5703125" style="17" customWidth="1"/>
    <col min="11780" max="11780" width="11.85546875" style="17" bestFit="1" customWidth="1"/>
    <col min="11781" max="11781" width="8.140625" style="17" customWidth="1"/>
    <col min="11782" max="11782" width="13.85546875" style="17" bestFit="1" customWidth="1"/>
    <col min="11783" max="11783" width="8.140625" style="17" customWidth="1"/>
    <col min="11784" max="11784" width="13.85546875" style="17" bestFit="1" customWidth="1"/>
    <col min="11785" max="11785" width="8.7109375" style="17" customWidth="1"/>
    <col min="11786" max="11786" width="13.5703125" style="17" bestFit="1" customWidth="1"/>
    <col min="11787" max="11787" width="9" style="17" customWidth="1"/>
    <col min="11788" max="11788" width="13.5703125" style="17" bestFit="1" customWidth="1"/>
    <col min="11789" max="11789" width="9" style="17" bestFit="1" customWidth="1"/>
    <col min="11790" max="11790" width="13.5703125" style="17" bestFit="1" customWidth="1"/>
    <col min="11791" max="11791" width="9" style="17" bestFit="1" customWidth="1"/>
    <col min="11792" max="11792" width="13.85546875" style="17" bestFit="1" customWidth="1"/>
    <col min="11793" max="11793" width="8.7109375" style="17" bestFit="1" customWidth="1"/>
    <col min="11794" max="11794" width="13.85546875" style="17" bestFit="1" customWidth="1"/>
    <col min="11795" max="11795" width="8.7109375" style="17" bestFit="1" customWidth="1"/>
    <col min="11796" max="11796" width="13.85546875" style="17" bestFit="1" customWidth="1"/>
    <col min="11797" max="11797" width="8.7109375" style="17" bestFit="1" customWidth="1"/>
    <col min="11798" max="11798" width="13.85546875" style="17" bestFit="1" customWidth="1"/>
    <col min="11799" max="11799" width="8.7109375" style="17" bestFit="1" customWidth="1"/>
    <col min="11800" max="11800" width="13.85546875" style="17" bestFit="1" customWidth="1"/>
    <col min="11801" max="11801" width="8.7109375" style="17" bestFit="1" customWidth="1"/>
    <col min="11802" max="11802" width="13.85546875" style="17" bestFit="1" customWidth="1"/>
    <col min="11803" max="11803" width="8.7109375" style="17" bestFit="1" customWidth="1"/>
    <col min="11804" max="11804" width="17.85546875" style="17" bestFit="1" customWidth="1"/>
    <col min="11805" max="11806" width="9.140625" style="17"/>
    <col min="11807" max="11807" width="10" style="17" bestFit="1" customWidth="1"/>
    <col min="11808" max="12033" width="9.140625" style="17"/>
    <col min="12034" max="12034" width="4" style="17" customWidth="1"/>
    <col min="12035" max="12035" width="34.5703125" style="17" customWidth="1"/>
    <col min="12036" max="12036" width="11.85546875" style="17" bestFit="1" customWidth="1"/>
    <col min="12037" max="12037" width="8.140625" style="17" customWidth="1"/>
    <col min="12038" max="12038" width="13.85546875" style="17" bestFit="1" customWidth="1"/>
    <col min="12039" max="12039" width="8.140625" style="17" customWidth="1"/>
    <col min="12040" max="12040" width="13.85546875" style="17" bestFit="1" customWidth="1"/>
    <col min="12041" max="12041" width="8.7109375" style="17" customWidth="1"/>
    <col min="12042" max="12042" width="13.5703125" style="17" bestFit="1" customWidth="1"/>
    <col min="12043" max="12043" width="9" style="17" customWidth="1"/>
    <col min="12044" max="12044" width="13.5703125" style="17" bestFit="1" customWidth="1"/>
    <col min="12045" max="12045" width="9" style="17" bestFit="1" customWidth="1"/>
    <col min="12046" max="12046" width="13.5703125" style="17" bestFit="1" customWidth="1"/>
    <col min="12047" max="12047" width="9" style="17" bestFit="1" customWidth="1"/>
    <col min="12048" max="12048" width="13.85546875" style="17" bestFit="1" customWidth="1"/>
    <col min="12049" max="12049" width="8.7109375" style="17" bestFit="1" customWidth="1"/>
    <col min="12050" max="12050" width="13.85546875" style="17" bestFit="1" customWidth="1"/>
    <col min="12051" max="12051" width="8.7109375" style="17" bestFit="1" customWidth="1"/>
    <col min="12052" max="12052" width="13.85546875" style="17" bestFit="1" customWidth="1"/>
    <col min="12053" max="12053" width="8.7109375" style="17" bestFit="1" customWidth="1"/>
    <col min="12054" max="12054" width="13.85546875" style="17" bestFit="1" customWidth="1"/>
    <col min="12055" max="12055" width="8.7109375" style="17" bestFit="1" customWidth="1"/>
    <col min="12056" max="12056" width="13.85546875" style="17" bestFit="1" customWidth="1"/>
    <col min="12057" max="12057" width="8.7109375" style="17" bestFit="1" customWidth="1"/>
    <col min="12058" max="12058" width="13.85546875" style="17" bestFit="1" customWidth="1"/>
    <col min="12059" max="12059" width="8.7109375" style="17" bestFit="1" customWidth="1"/>
    <col min="12060" max="12060" width="17.85546875" style="17" bestFit="1" customWidth="1"/>
    <col min="12061" max="12062" width="9.140625" style="17"/>
    <col min="12063" max="12063" width="10" style="17" bestFit="1" customWidth="1"/>
    <col min="12064" max="12289" width="9.140625" style="17"/>
    <col min="12290" max="12290" width="4" style="17" customWidth="1"/>
    <col min="12291" max="12291" width="34.5703125" style="17" customWidth="1"/>
    <col min="12292" max="12292" width="11.85546875" style="17" bestFit="1" customWidth="1"/>
    <col min="12293" max="12293" width="8.140625" style="17" customWidth="1"/>
    <col min="12294" max="12294" width="13.85546875" style="17" bestFit="1" customWidth="1"/>
    <col min="12295" max="12295" width="8.140625" style="17" customWidth="1"/>
    <col min="12296" max="12296" width="13.85546875" style="17" bestFit="1" customWidth="1"/>
    <col min="12297" max="12297" width="8.7109375" style="17" customWidth="1"/>
    <col min="12298" max="12298" width="13.5703125" style="17" bestFit="1" customWidth="1"/>
    <col min="12299" max="12299" width="9" style="17" customWidth="1"/>
    <col min="12300" max="12300" width="13.5703125" style="17" bestFit="1" customWidth="1"/>
    <col min="12301" max="12301" width="9" style="17" bestFit="1" customWidth="1"/>
    <col min="12302" max="12302" width="13.5703125" style="17" bestFit="1" customWidth="1"/>
    <col min="12303" max="12303" width="9" style="17" bestFit="1" customWidth="1"/>
    <col min="12304" max="12304" width="13.85546875" style="17" bestFit="1" customWidth="1"/>
    <col min="12305" max="12305" width="8.7109375" style="17" bestFit="1" customWidth="1"/>
    <col min="12306" max="12306" width="13.85546875" style="17" bestFit="1" customWidth="1"/>
    <col min="12307" max="12307" width="8.7109375" style="17" bestFit="1" customWidth="1"/>
    <col min="12308" max="12308" width="13.85546875" style="17" bestFit="1" customWidth="1"/>
    <col min="12309" max="12309" width="8.7109375" style="17" bestFit="1" customWidth="1"/>
    <col min="12310" max="12310" width="13.85546875" style="17" bestFit="1" customWidth="1"/>
    <col min="12311" max="12311" width="8.7109375" style="17" bestFit="1" customWidth="1"/>
    <col min="12312" max="12312" width="13.85546875" style="17" bestFit="1" customWidth="1"/>
    <col min="12313" max="12313" width="8.7109375" style="17" bestFit="1" customWidth="1"/>
    <col min="12314" max="12314" width="13.85546875" style="17" bestFit="1" customWidth="1"/>
    <col min="12315" max="12315" width="8.7109375" style="17" bestFit="1" customWidth="1"/>
    <col min="12316" max="12316" width="17.85546875" style="17" bestFit="1" customWidth="1"/>
    <col min="12317" max="12318" width="9.140625" style="17"/>
    <col min="12319" max="12319" width="10" style="17" bestFit="1" customWidth="1"/>
    <col min="12320" max="12545" width="9.140625" style="17"/>
    <col min="12546" max="12546" width="4" style="17" customWidth="1"/>
    <col min="12547" max="12547" width="34.5703125" style="17" customWidth="1"/>
    <col min="12548" max="12548" width="11.85546875" style="17" bestFit="1" customWidth="1"/>
    <col min="12549" max="12549" width="8.140625" style="17" customWidth="1"/>
    <col min="12550" max="12550" width="13.85546875" style="17" bestFit="1" customWidth="1"/>
    <col min="12551" max="12551" width="8.140625" style="17" customWidth="1"/>
    <col min="12552" max="12552" width="13.85546875" style="17" bestFit="1" customWidth="1"/>
    <col min="12553" max="12553" width="8.7109375" style="17" customWidth="1"/>
    <col min="12554" max="12554" width="13.5703125" style="17" bestFit="1" customWidth="1"/>
    <col min="12555" max="12555" width="9" style="17" customWidth="1"/>
    <col min="12556" max="12556" width="13.5703125" style="17" bestFit="1" customWidth="1"/>
    <col min="12557" max="12557" width="9" style="17" bestFit="1" customWidth="1"/>
    <col min="12558" max="12558" width="13.5703125" style="17" bestFit="1" customWidth="1"/>
    <col min="12559" max="12559" width="9" style="17" bestFit="1" customWidth="1"/>
    <col min="12560" max="12560" width="13.85546875" style="17" bestFit="1" customWidth="1"/>
    <col min="12561" max="12561" width="8.7109375" style="17" bestFit="1" customWidth="1"/>
    <col min="12562" max="12562" width="13.85546875" style="17" bestFit="1" customWidth="1"/>
    <col min="12563" max="12563" width="8.7109375" style="17" bestFit="1" customWidth="1"/>
    <col min="12564" max="12564" width="13.85546875" style="17" bestFit="1" customWidth="1"/>
    <col min="12565" max="12565" width="8.7109375" style="17" bestFit="1" customWidth="1"/>
    <col min="12566" max="12566" width="13.85546875" style="17" bestFit="1" customWidth="1"/>
    <col min="12567" max="12567" width="8.7109375" style="17" bestFit="1" customWidth="1"/>
    <col min="12568" max="12568" width="13.85546875" style="17" bestFit="1" customWidth="1"/>
    <col min="12569" max="12569" width="8.7109375" style="17" bestFit="1" customWidth="1"/>
    <col min="12570" max="12570" width="13.85546875" style="17" bestFit="1" customWidth="1"/>
    <col min="12571" max="12571" width="8.7109375" style="17" bestFit="1" customWidth="1"/>
    <col min="12572" max="12572" width="17.85546875" style="17" bestFit="1" customWidth="1"/>
    <col min="12573" max="12574" width="9.140625" style="17"/>
    <col min="12575" max="12575" width="10" style="17" bestFit="1" customWidth="1"/>
    <col min="12576" max="12801" width="9.140625" style="17"/>
    <col min="12802" max="12802" width="4" style="17" customWidth="1"/>
    <col min="12803" max="12803" width="34.5703125" style="17" customWidth="1"/>
    <col min="12804" max="12804" width="11.85546875" style="17" bestFit="1" customWidth="1"/>
    <col min="12805" max="12805" width="8.140625" style="17" customWidth="1"/>
    <col min="12806" max="12806" width="13.85546875" style="17" bestFit="1" customWidth="1"/>
    <col min="12807" max="12807" width="8.140625" style="17" customWidth="1"/>
    <col min="12808" max="12808" width="13.85546875" style="17" bestFit="1" customWidth="1"/>
    <col min="12809" max="12809" width="8.7109375" style="17" customWidth="1"/>
    <col min="12810" max="12810" width="13.5703125" style="17" bestFit="1" customWidth="1"/>
    <col min="12811" max="12811" width="9" style="17" customWidth="1"/>
    <col min="12812" max="12812" width="13.5703125" style="17" bestFit="1" customWidth="1"/>
    <col min="12813" max="12813" width="9" style="17" bestFit="1" customWidth="1"/>
    <col min="12814" max="12814" width="13.5703125" style="17" bestFit="1" customWidth="1"/>
    <col min="12815" max="12815" width="9" style="17" bestFit="1" customWidth="1"/>
    <col min="12816" max="12816" width="13.85546875" style="17" bestFit="1" customWidth="1"/>
    <col min="12817" max="12817" width="8.7109375" style="17" bestFit="1" customWidth="1"/>
    <col min="12818" max="12818" width="13.85546875" style="17" bestFit="1" customWidth="1"/>
    <col min="12819" max="12819" width="8.7109375" style="17" bestFit="1" customWidth="1"/>
    <col min="12820" max="12820" width="13.85546875" style="17" bestFit="1" customWidth="1"/>
    <col min="12821" max="12821" width="8.7109375" style="17" bestFit="1" customWidth="1"/>
    <col min="12822" max="12822" width="13.85546875" style="17" bestFit="1" customWidth="1"/>
    <col min="12823" max="12823" width="8.7109375" style="17" bestFit="1" customWidth="1"/>
    <col min="12824" max="12824" width="13.85546875" style="17" bestFit="1" customWidth="1"/>
    <col min="12825" max="12825" width="8.7109375" style="17" bestFit="1" customWidth="1"/>
    <col min="12826" max="12826" width="13.85546875" style="17" bestFit="1" customWidth="1"/>
    <col min="12827" max="12827" width="8.7109375" style="17" bestFit="1" customWidth="1"/>
    <col min="12828" max="12828" width="17.85546875" style="17" bestFit="1" customWidth="1"/>
    <col min="12829" max="12830" width="9.140625" style="17"/>
    <col min="12831" max="12831" width="10" style="17" bestFit="1" customWidth="1"/>
    <col min="12832" max="13057" width="9.140625" style="17"/>
    <col min="13058" max="13058" width="4" style="17" customWidth="1"/>
    <col min="13059" max="13059" width="34.5703125" style="17" customWidth="1"/>
    <col min="13060" max="13060" width="11.85546875" style="17" bestFit="1" customWidth="1"/>
    <col min="13061" max="13061" width="8.140625" style="17" customWidth="1"/>
    <col min="13062" max="13062" width="13.85546875" style="17" bestFit="1" customWidth="1"/>
    <col min="13063" max="13063" width="8.140625" style="17" customWidth="1"/>
    <col min="13064" max="13064" width="13.85546875" style="17" bestFit="1" customWidth="1"/>
    <col min="13065" max="13065" width="8.7109375" style="17" customWidth="1"/>
    <col min="13066" max="13066" width="13.5703125" style="17" bestFit="1" customWidth="1"/>
    <col min="13067" max="13067" width="9" style="17" customWidth="1"/>
    <col min="13068" max="13068" width="13.5703125" style="17" bestFit="1" customWidth="1"/>
    <col min="13069" max="13069" width="9" style="17" bestFit="1" customWidth="1"/>
    <col min="13070" max="13070" width="13.5703125" style="17" bestFit="1" customWidth="1"/>
    <col min="13071" max="13071" width="9" style="17" bestFit="1" customWidth="1"/>
    <col min="13072" max="13072" width="13.85546875" style="17" bestFit="1" customWidth="1"/>
    <col min="13073" max="13073" width="8.7109375" style="17" bestFit="1" customWidth="1"/>
    <col min="13074" max="13074" width="13.85546875" style="17" bestFit="1" customWidth="1"/>
    <col min="13075" max="13075" width="8.7109375" style="17" bestFit="1" customWidth="1"/>
    <col min="13076" max="13076" width="13.85546875" style="17" bestFit="1" customWidth="1"/>
    <col min="13077" max="13077" width="8.7109375" style="17" bestFit="1" customWidth="1"/>
    <col min="13078" max="13078" width="13.85546875" style="17" bestFit="1" customWidth="1"/>
    <col min="13079" max="13079" width="8.7109375" style="17" bestFit="1" customWidth="1"/>
    <col min="13080" max="13080" width="13.85546875" style="17" bestFit="1" customWidth="1"/>
    <col min="13081" max="13081" width="8.7109375" style="17" bestFit="1" customWidth="1"/>
    <col min="13082" max="13082" width="13.85546875" style="17" bestFit="1" customWidth="1"/>
    <col min="13083" max="13083" width="8.7109375" style="17" bestFit="1" customWidth="1"/>
    <col min="13084" max="13084" width="17.85546875" style="17" bestFit="1" customWidth="1"/>
    <col min="13085" max="13086" width="9.140625" style="17"/>
    <col min="13087" max="13087" width="10" style="17" bestFit="1" customWidth="1"/>
    <col min="13088" max="13313" width="9.140625" style="17"/>
    <col min="13314" max="13314" width="4" style="17" customWidth="1"/>
    <col min="13315" max="13315" width="34.5703125" style="17" customWidth="1"/>
    <col min="13316" max="13316" width="11.85546875" style="17" bestFit="1" customWidth="1"/>
    <col min="13317" max="13317" width="8.140625" style="17" customWidth="1"/>
    <col min="13318" max="13318" width="13.85546875" style="17" bestFit="1" customWidth="1"/>
    <col min="13319" max="13319" width="8.140625" style="17" customWidth="1"/>
    <col min="13320" max="13320" width="13.85546875" style="17" bestFit="1" customWidth="1"/>
    <col min="13321" max="13321" width="8.7109375" style="17" customWidth="1"/>
    <col min="13322" max="13322" width="13.5703125" style="17" bestFit="1" customWidth="1"/>
    <col min="13323" max="13323" width="9" style="17" customWidth="1"/>
    <col min="13324" max="13324" width="13.5703125" style="17" bestFit="1" customWidth="1"/>
    <col min="13325" max="13325" width="9" style="17" bestFit="1" customWidth="1"/>
    <col min="13326" max="13326" width="13.5703125" style="17" bestFit="1" customWidth="1"/>
    <col min="13327" max="13327" width="9" style="17" bestFit="1" customWidth="1"/>
    <col min="13328" max="13328" width="13.85546875" style="17" bestFit="1" customWidth="1"/>
    <col min="13329" max="13329" width="8.7109375" style="17" bestFit="1" customWidth="1"/>
    <col min="13330" max="13330" width="13.85546875" style="17" bestFit="1" customWidth="1"/>
    <col min="13331" max="13331" width="8.7109375" style="17" bestFit="1" customWidth="1"/>
    <col min="13332" max="13332" width="13.85546875" style="17" bestFit="1" customWidth="1"/>
    <col min="13333" max="13333" width="8.7109375" style="17" bestFit="1" customWidth="1"/>
    <col min="13334" max="13334" width="13.85546875" style="17" bestFit="1" customWidth="1"/>
    <col min="13335" max="13335" width="8.7109375" style="17" bestFit="1" customWidth="1"/>
    <col min="13336" max="13336" width="13.85546875" style="17" bestFit="1" customWidth="1"/>
    <col min="13337" max="13337" width="8.7109375" style="17" bestFit="1" customWidth="1"/>
    <col min="13338" max="13338" width="13.85546875" style="17" bestFit="1" customWidth="1"/>
    <col min="13339" max="13339" width="8.7109375" style="17" bestFit="1" customWidth="1"/>
    <col min="13340" max="13340" width="17.85546875" style="17" bestFit="1" customWidth="1"/>
    <col min="13341" max="13342" width="9.140625" style="17"/>
    <col min="13343" max="13343" width="10" style="17" bestFit="1" customWidth="1"/>
    <col min="13344" max="13569" width="9.140625" style="17"/>
    <col min="13570" max="13570" width="4" style="17" customWidth="1"/>
    <col min="13571" max="13571" width="34.5703125" style="17" customWidth="1"/>
    <col min="13572" max="13572" width="11.85546875" style="17" bestFit="1" customWidth="1"/>
    <col min="13573" max="13573" width="8.140625" style="17" customWidth="1"/>
    <col min="13574" max="13574" width="13.85546875" style="17" bestFit="1" customWidth="1"/>
    <col min="13575" max="13575" width="8.140625" style="17" customWidth="1"/>
    <col min="13576" max="13576" width="13.85546875" style="17" bestFit="1" customWidth="1"/>
    <col min="13577" max="13577" width="8.7109375" style="17" customWidth="1"/>
    <col min="13578" max="13578" width="13.5703125" style="17" bestFit="1" customWidth="1"/>
    <col min="13579" max="13579" width="9" style="17" customWidth="1"/>
    <col min="13580" max="13580" width="13.5703125" style="17" bestFit="1" customWidth="1"/>
    <col min="13581" max="13581" width="9" style="17" bestFit="1" customWidth="1"/>
    <col min="13582" max="13582" width="13.5703125" style="17" bestFit="1" customWidth="1"/>
    <col min="13583" max="13583" width="9" style="17" bestFit="1" customWidth="1"/>
    <col min="13584" max="13584" width="13.85546875" style="17" bestFit="1" customWidth="1"/>
    <col min="13585" max="13585" width="8.7109375" style="17" bestFit="1" customWidth="1"/>
    <col min="13586" max="13586" width="13.85546875" style="17" bestFit="1" customWidth="1"/>
    <col min="13587" max="13587" width="8.7109375" style="17" bestFit="1" customWidth="1"/>
    <col min="13588" max="13588" width="13.85546875" style="17" bestFit="1" customWidth="1"/>
    <col min="13589" max="13589" width="8.7109375" style="17" bestFit="1" customWidth="1"/>
    <col min="13590" max="13590" width="13.85546875" style="17" bestFit="1" customWidth="1"/>
    <col min="13591" max="13591" width="8.7109375" style="17" bestFit="1" customWidth="1"/>
    <col min="13592" max="13592" width="13.85546875" style="17" bestFit="1" customWidth="1"/>
    <col min="13593" max="13593" width="8.7109375" style="17" bestFit="1" customWidth="1"/>
    <col min="13594" max="13594" width="13.85546875" style="17" bestFit="1" customWidth="1"/>
    <col min="13595" max="13595" width="8.7109375" style="17" bestFit="1" customWidth="1"/>
    <col min="13596" max="13596" width="17.85546875" style="17" bestFit="1" customWidth="1"/>
    <col min="13597" max="13598" width="9.140625" style="17"/>
    <col min="13599" max="13599" width="10" style="17" bestFit="1" customWidth="1"/>
    <col min="13600" max="13825" width="9.140625" style="17"/>
    <col min="13826" max="13826" width="4" style="17" customWidth="1"/>
    <col min="13827" max="13827" width="34.5703125" style="17" customWidth="1"/>
    <col min="13828" max="13828" width="11.85546875" style="17" bestFit="1" customWidth="1"/>
    <col min="13829" max="13829" width="8.140625" style="17" customWidth="1"/>
    <col min="13830" max="13830" width="13.85546875" style="17" bestFit="1" customWidth="1"/>
    <col min="13831" max="13831" width="8.140625" style="17" customWidth="1"/>
    <col min="13832" max="13832" width="13.85546875" style="17" bestFit="1" customWidth="1"/>
    <col min="13833" max="13833" width="8.7109375" style="17" customWidth="1"/>
    <col min="13834" max="13834" width="13.5703125" style="17" bestFit="1" customWidth="1"/>
    <col min="13835" max="13835" width="9" style="17" customWidth="1"/>
    <col min="13836" max="13836" width="13.5703125" style="17" bestFit="1" customWidth="1"/>
    <col min="13837" max="13837" width="9" style="17" bestFit="1" customWidth="1"/>
    <col min="13838" max="13838" width="13.5703125" style="17" bestFit="1" customWidth="1"/>
    <col min="13839" max="13839" width="9" style="17" bestFit="1" customWidth="1"/>
    <col min="13840" max="13840" width="13.85546875" style="17" bestFit="1" customWidth="1"/>
    <col min="13841" max="13841" width="8.7109375" style="17" bestFit="1" customWidth="1"/>
    <col min="13842" max="13842" width="13.85546875" style="17" bestFit="1" customWidth="1"/>
    <col min="13843" max="13843" width="8.7109375" style="17" bestFit="1" customWidth="1"/>
    <col min="13844" max="13844" width="13.85546875" style="17" bestFit="1" customWidth="1"/>
    <col min="13845" max="13845" width="8.7109375" style="17" bestFit="1" customWidth="1"/>
    <col min="13846" max="13846" width="13.85546875" style="17" bestFit="1" customWidth="1"/>
    <col min="13847" max="13847" width="8.7109375" style="17" bestFit="1" customWidth="1"/>
    <col min="13848" max="13848" width="13.85546875" style="17" bestFit="1" customWidth="1"/>
    <col min="13849" max="13849" width="8.7109375" style="17" bestFit="1" customWidth="1"/>
    <col min="13850" max="13850" width="13.85546875" style="17" bestFit="1" customWidth="1"/>
    <col min="13851" max="13851" width="8.7109375" style="17" bestFit="1" customWidth="1"/>
    <col min="13852" max="13852" width="17.85546875" style="17" bestFit="1" customWidth="1"/>
    <col min="13853" max="13854" width="9.140625" style="17"/>
    <col min="13855" max="13855" width="10" style="17" bestFit="1" customWidth="1"/>
    <col min="13856" max="14081" width="9.140625" style="17"/>
    <col min="14082" max="14082" width="4" style="17" customWidth="1"/>
    <col min="14083" max="14083" width="34.5703125" style="17" customWidth="1"/>
    <col min="14084" max="14084" width="11.85546875" style="17" bestFit="1" customWidth="1"/>
    <col min="14085" max="14085" width="8.140625" style="17" customWidth="1"/>
    <col min="14086" max="14086" width="13.85546875" style="17" bestFit="1" customWidth="1"/>
    <col min="14087" max="14087" width="8.140625" style="17" customWidth="1"/>
    <col min="14088" max="14088" width="13.85546875" style="17" bestFit="1" customWidth="1"/>
    <col min="14089" max="14089" width="8.7109375" style="17" customWidth="1"/>
    <col min="14090" max="14090" width="13.5703125" style="17" bestFit="1" customWidth="1"/>
    <col min="14091" max="14091" width="9" style="17" customWidth="1"/>
    <col min="14092" max="14092" width="13.5703125" style="17" bestFit="1" customWidth="1"/>
    <col min="14093" max="14093" width="9" style="17" bestFit="1" customWidth="1"/>
    <col min="14094" max="14094" width="13.5703125" style="17" bestFit="1" customWidth="1"/>
    <col min="14095" max="14095" width="9" style="17" bestFit="1" customWidth="1"/>
    <col min="14096" max="14096" width="13.85546875" style="17" bestFit="1" customWidth="1"/>
    <col min="14097" max="14097" width="8.7109375" style="17" bestFit="1" customWidth="1"/>
    <col min="14098" max="14098" width="13.85546875" style="17" bestFit="1" customWidth="1"/>
    <col min="14099" max="14099" width="8.7109375" style="17" bestFit="1" customWidth="1"/>
    <col min="14100" max="14100" width="13.85546875" style="17" bestFit="1" customWidth="1"/>
    <col min="14101" max="14101" width="8.7109375" style="17" bestFit="1" customWidth="1"/>
    <col min="14102" max="14102" width="13.85546875" style="17" bestFit="1" customWidth="1"/>
    <col min="14103" max="14103" width="8.7109375" style="17" bestFit="1" customWidth="1"/>
    <col min="14104" max="14104" width="13.85546875" style="17" bestFit="1" customWidth="1"/>
    <col min="14105" max="14105" width="8.7109375" style="17" bestFit="1" customWidth="1"/>
    <col min="14106" max="14106" width="13.85546875" style="17" bestFit="1" customWidth="1"/>
    <col min="14107" max="14107" width="8.7109375" style="17" bestFit="1" customWidth="1"/>
    <col min="14108" max="14108" width="17.85546875" style="17" bestFit="1" customWidth="1"/>
    <col min="14109" max="14110" width="9.140625" style="17"/>
    <col min="14111" max="14111" width="10" style="17" bestFit="1" customWidth="1"/>
    <col min="14112" max="14337" width="9.140625" style="17"/>
    <col min="14338" max="14338" width="4" style="17" customWidth="1"/>
    <col min="14339" max="14339" width="34.5703125" style="17" customWidth="1"/>
    <col min="14340" max="14340" width="11.85546875" style="17" bestFit="1" customWidth="1"/>
    <col min="14341" max="14341" width="8.140625" style="17" customWidth="1"/>
    <col min="14342" max="14342" width="13.85546875" style="17" bestFit="1" customWidth="1"/>
    <col min="14343" max="14343" width="8.140625" style="17" customWidth="1"/>
    <col min="14344" max="14344" width="13.85546875" style="17" bestFit="1" customWidth="1"/>
    <col min="14345" max="14345" width="8.7109375" style="17" customWidth="1"/>
    <col min="14346" max="14346" width="13.5703125" style="17" bestFit="1" customWidth="1"/>
    <col min="14347" max="14347" width="9" style="17" customWidth="1"/>
    <col min="14348" max="14348" width="13.5703125" style="17" bestFit="1" customWidth="1"/>
    <col min="14349" max="14349" width="9" style="17" bestFit="1" customWidth="1"/>
    <col min="14350" max="14350" width="13.5703125" style="17" bestFit="1" customWidth="1"/>
    <col min="14351" max="14351" width="9" style="17" bestFit="1" customWidth="1"/>
    <col min="14352" max="14352" width="13.85546875" style="17" bestFit="1" customWidth="1"/>
    <col min="14353" max="14353" width="8.7109375" style="17" bestFit="1" customWidth="1"/>
    <col min="14354" max="14354" width="13.85546875" style="17" bestFit="1" customWidth="1"/>
    <col min="14355" max="14355" width="8.7109375" style="17" bestFit="1" customWidth="1"/>
    <col min="14356" max="14356" width="13.85546875" style="17" bestFit="1" customWidth="1"/>
    <col min="14357" max="14357" width="8.7109375" style="17" bestFit="1" customWidth="1"/>
    <col min="14358" max="14358" width="13.85546875" style="17" bestFit="1" customWidth="1"/>
    <col min="14359" max="14359" width="8.7109375" style="17" bestFit="1" customWidth="1"/>
    <col min="14360" max="14360" width="13.85546875" style="17" bestFit="1" customWidth="1"/>
    <col min="14361" max="14361" width="8.7109375" style="17" bestFit="1" customWidth="1"/>
    <col min="14362" max="14362" width="13.85546875" style="17" bestFit="1" customWidth="1"/>
    <col min="14363" max="14363" width="8.7109375" style="17" bestFit="1" customWidth="1"/>
    <col min="14364" max="14364" width="17.85546875" style="17" bestFit="1" customWidth="1"/>
    <col min="14365" max="14366" width="9.140625" style="17"/>
    <col min="14367" max="14367" width="10" style="17" bestFit="1" customWidth="1"/>
    <col min="14368" max="14593" width="9.140625" style="17"/>
    <col min="14594" max="14594" width="4" style="17" customWidth="1"/>
    <col min="14595" max="14595" width="34.5703125" style="17" customWidth="1"/>
    <col min="14596" max="14596" width="11.85546875" style="17" bestFit="1" customWidth="1"/>
    <col min="14597" max="14597" width="8.140625" style="17" customWidth="1"/>
    <col min="14598" max="14598" width="13.85546875" style="17" bestFit="1" customWidth="1"/>
    <col min="14599" max="14599" width="8.140625" style="17" customWidth="1"/>
    <col min="14600" max="14600" width="13.85546875" style="17" bestFit="1" customWidth="1"/>
    <col min="14601" max="14601" width="8.7109375" style="17" customWidth="1"/>
    <col min="14602" max="14602" width="13.5703125" style="17" bestFit="1" customWidth="1"/>
    <col min="14603" max="14603" width="9" style="17" customWidth="1"/>
    <col min="14604" max="14604" width="13.5703125" style="17" bestFit="1" customWidth="1"/>
    <col min="14605" max="14605" width="9" style="17" bestFit="1" customWidth="1"/>
    <col min="14606" max="14606" width="13.5703125" style="17" bestFit="1" customWidth="1"/>
    <col min="14607" max="14607" width="9" style="17" bestFit="1" customWidth="1"/>
    <col min="14608" max="14608" width="13.85546875" style="17" bestFit="1" customWidth="1"/>
    <col min="14609" max="14609" width="8.7109375" style="17" bestFit="1" customWidth="1"/>
    <col min="14610" max="14610" width="13.85546875" style="17" bestFit="1" customWidth="1"/>
    <col min="14611" max="14611" width="8.7109375" style="17" bestFit="1" customWidth="1"/>
    <col min="14612" max="14612" width="13.85546875" style="17" bestFit="1" customWidth="1"/>
    <col min="14613" max="14613" width="8.7109375" style="17" bestFit="1" customWidth="1"/>
    <col min="14614" max="14614" width="13.85546875" style="17" bestFit="1" customWidth="1"/>
    <col min="14615" max="14615" width="8.7109375" style="17" bestFit="1" customWidth="1"/>
    <col min="14616" max="14616" width="13.85546875" style="17" bestFit="1" customWidth="1"/>
    <col min="14617" max="14617" width="8.7109375" style="17" bestFit="1" customWidth="1"/>
    <col min="14618" max="14618" width="13.85546875" style="17" bestFit="1" customWidth="1"/>
    <col min="14619" max="14619" width="8.7109375" style="17" bestFit="1" customWidth="1"/>
    <col min="14620" max="14620" width="17.85546875" style="17" bestFit="1" customWidth="1"/>
    <col min="14621" max="14622" width="9.140625" style="17"/>
    <col min="14623" max="14623" width="10" style="17" bestFit="1" customWidth="1"/>
    <col min="14624" max="14849" width="9.140625" style="17"/>
    <col min="14850" max="14850" width="4" style="17" customWidth="1"/>
    <col min="14851" max="14851" width="34.5703125" style="17" customWidth="1"/>
    <col min="14852" max="14852" width="11.85546875" style="17" bestFit="1" customWidth="1"/>
    <col min="14853" max="14853" width="8.140625" style="17" customWidth="1"/>
    <col min="14854" max="14854" width="13.85546875" style="17" bestFit="1" customWidth="1"/>
    <col min="14855" max="14855" width="8.140625" style="17" customWidth="1"/>
    <col min="14856" max="14856" width="13.85546875" style="17" bestFit="1" customWidth="1"/>
    <col min="14857" max="14857" width="8.7109375" style="17" customWidth="1"/>
    <col min="14858" max="14858" width="13.5703125" style="17" bestFit="1" customWidth="1"/>
    <col min="14859" max="14859" width="9" style="17" customWidth="1"/>
    <col min="14860" max="14860" width="13.5703125" style="17" bestFit="1" customWidth="1"/>
    <col min="14861" max="14861" width="9" style="17" bestFit="1" customWidth="1"/>
    <col min="14862" max="14862" width="13.5703125" style="17" bestFit="1" customWidth="1"/>
    <col min="14863" max="14863" width="9" style="17" bestFit="1" customWidth="1"/>
    <col min="14864" max="14864" width="13.85546875" style="17" bestFit="1" customWidth="1"/>
    <col min="14865" max="14865" width="8.7109375" style="17" bestFit="1" customWidth="1"/>
    <col min="14866" max="14866" width="13.85546875" style="17" bestFit="1" customWidth="1"/>
    <col min="14867" max="14867" width="8.7109375" style="17" bestFit="1" customWidth="1"/>
    <col min="14868" max="14868" width="13.85546875" style="17" bestFit="1" customWidth="1"/>
    <col min="14869" max="14869" width="8.7109375" style="17" bestFit="1" customWidth="1"/>
    <col min="14870" max="14870" width="13.85546875" style="17" bestFit="1" customWidth="1"/>
    <col min="14871" max="14871" width="8.7109375" style="17" bestFit="1" customWidth="1"/>
    <col min="14872" max="14872" width="13.85546875" style="17" bestFit="1" customWidth="1"/>
    <col min="14873" max="14873" width="8.7109375" style="17" bestFit="1" customWidth="1"/>
    <col min="14874" max="14874" width="13.85546875" style="17" bestFit="1" customWidth="1"/>
    <col min="14875" max="14875" width="8.7109375" style="17" bestFit="1" customWidth="1"/>
    <col min="14876" max="14876" width="17.85546875" style="17" bestFit="1" customWidth="1"/>
    <col min="14877" max="14878" width="9.140625" style="17"/>
    <col min="14879" max="14879" width="10" style="17" bestFit="1" customWidth="1"/>
    <col min="14880" max="15105" width="9.140625" style="17"/>
    <col min="15106" max="15106" width="4" style="17" customWidth="1"/>
    <col min="15107" max="15107" width="34.5703125" style="17" customWidth="1"/>
    <col min="15108" max="15108" width="11.85546875" style="17" bestFit="1" customWidth="1"/>
    <col min="15109" max="15109" width="8.140625" style="17" customWidth="1"/>
    <col min="15110" max="15110" width="13.85546875" style="17" bestFit="1" customWidth="1"/>
    <col min="15111" max="15111" width="8.140625" style="17" customWidth="1"/>
    <col min="15112" max="15112" width="13.85546875" style="17" bestFit="1" customWidth="1"/>
    <col min="15113" max="15113" width="8.7109375" style="17" customWidth="1"/>
    <col min="15114" max="15114" width="13.5703125" style="17" bestFit="1" customWidth="1"/>
    <col min="15115" max="15115" width="9" style="17" customWidth="1"/>
    <col min="15116" max="15116" width="13.5703125" style="17" bestFit="1" customWidth="1"/>
    <col min="15117" max="15117" width="9" style="17" bestFit="1" customWidth="1"/>
    <col min="15118" max="15118" width="13.5703125" style="17" bestFit="1" customWidth="1"/>
    <col min="15119" max="15119" width="9" style="17" bestFit="1" customWidth="1"/>
    <col min="15120" max="15120" width="13.85546875" style="17" bestFit="1" customWidth="1"/>
    <col min="15121" max="15121" width="8.7109375" style="17" bestFit="1" customWidth="1"/>
    <col min="15122" max="15122" width="13.85546875" style="17" bestFit="1" customWidth="1"/>
    <col min="15123" max="15123" width="8.7109375" style="17" bestFit="1" customWidth="1"/>
    <col min="15124" max="15124" width="13.85546875" style="17" bestFit="1" customWidth="1"/>
    <col min="15125" max="15125" width="8.7109375" style="17" bestFit="1" customWidth="1"/>
    <col min="15126" max="15126" width="13.85546875" style="17" bestFit="1" customWidth="1"/>
    <col min="15127" max="15127" width="8.7109375" style="17" bestFit="1" customWidth="1"/>
    <col min="15128" max="15128" width="13.85546875" style="17" bestFit="1" customWidth="1"/>
    <col min="15129" max="15129" width="8.7109375" style="17" bestFit="1" customWidth="1"/>
    <col min="15130" max="15130" width="13.85546875" style="17" bestFit="1" customWidth="1"/>
    <col min="15131" max="15131" width="8.7109375" style="17" bestFit="1" customWidth="1"/>
    <col min="15132" max="15132" width="17.85546875" style="17" bestFit="1" customWidth="1"/>
    <col min="15133" max="15134" width="9.140625" style="17"/>
    <col min="15135" max="15135" width="10" style="17" bestFit="1" customWidth="1"/>
    <col min="15136" max="15361" width="9.140625" style="17"/>
    <col min="15362" max="15362" width="4" style="17" customWidth="1"/>
    <col min="15363" max="15363" width="34.5703125" style="17" customWidth="1"/>
    <col min="15364" max="15364" width="11.85546875" style="17" bestFit="1" customWidth="1"/>
    <col min="15365" max="15365" width="8.140625" style="17" customWidth="1"/>
    <col min="15366" max="15366" width="13.85546875" style="17" bestFit="1" customWidth="1"/>
    <col min="15367" max="15367" width="8.140625" style="17" customWidth="1"/>
    <col min="15368" max="15368" width="13.85546875" style="17" bestFit="1" customWidth="1"/>
    <col min="15369" max="15369" width="8.7109375" style="17" customWidth="1"/>
    <col min="15370" max="15370" width="13.5703125" style="17" bestFit="1" customWidth="1"/>
    <col min="15371" max="15371" width="9" style="17" customWidth="1"/>
    <col min="15372" max="15372" width="13.5703125" style="17" bestFit="1" customWidth="1"/>
    <col min="15373" max="15373" width="9" style="17" bestFit="1" customWidth="1"/>
    <col min="15374" max="15374" width="13.5703125" style="17" bestFit="1" customWidth="1"/>
    <col min="15375" max="15375" width="9" style="17" bestFit="1" customWidth="1"/>
    <col min="15376" max="15376" width="13.85546875" style="17" bestFit="1" customWidth="1"/>
    <col min="15377" max="15377" width="8.7109375" style="17" bestFit="1" customWidth="1"/>
    <col min="15378" max="15378" width="13.85546875" style="17" bestFit="1" customWidth="1"/>
    <col min="15379" max="15379" width="8.7109375" style="17" bestFit="1" customWidth="1"/>
    <col min="15380" max="15380" width="13.85546875" style="17" bestFit="1" customWidth="1"/>
    <col min="15381" max="15381" width="8.7109375" style="17" bestFit="1" customWidth="1"/>
    <col min="15382" max="15382" width="13.85546875" style="17" bestFit="1" customWidth="1"/>
    <col min="15383" max="15383" width="8.7109375" style="17" bestFit="1" customWidth="1"/>
    <col min="15384" max="15384" width="13.85546875" style="17" bestFit="1" customWidth="1"/>
    <col min="15385" max="15385" width="8.7109375" style="17" bestFit="1" customWidth="1"/>
    <col min="15386" max="15386" width="13.85546875" style="17" bestFit="1" customWidth="1"/>
    <col min="15387" max="15387" width="8.7109375" style="17" bestFit="1" customWidth="1"/>
    <col min="15388" max="15388" width="17.85546875" style="17" bestFit="1" customWidth="1"/>
    <col min="15389" max="15390" width="9.140625" style="17"/>
    <col min="15391" max="15391" width="10" style="17" bestFit="1" customWidth="1"/>
    <col min="15392" max="15617" width="9.140625" style="17"/>
    <col min="15618" max="15618" width="4" style="17" customWidth="1"/>
    <col min="15619" max="15619" width="34.5703125" style="17" customWidth="1"/>
    <col min="15620" max="15620" width="11.85546875" style="17" bestFit="1" customWidth="1"/>
    <col min="15621" max="15621" width="8.140625" style="17" customWidth="1"/>
    <col min="15622" max="15622" width="13.85546875" style="17" bestFit="1" customWidth="1"/>
    <col min="15623" max="15623" width="8.140625" style="17" customWidth="1"/>
    <col min="15624" max="15624" width="13.85546875" style="17" bestFit="1" customWidth="1"/>
    <col min="15625" max="15625" width="8.7109375" style="17" customWidth="1"/>
    <col min="15626" max="15626" width="13.5703125" style="17" bestFit="1" customWidth="1"/>
    <col min="15627" max="15627" width="9" style="17" customWidth="1"/>
    <col min="15628" max="15628" width="13.5703125" style="17" bestFit="1" customWidth="1"/>
    <col min="15629" max="15629" width="9" style="17" bestFit="1" customWidth="1"/>
    <col min="15630" max="15630" width="13.5703125" style="17" bestFit="1" customWidth="1"/>
    <col min="15631" max="15631" width="9" style="17" bestFit="1" customWidth="1"/>
    <col min="15632" max="15632" width="13.85546875" style="17" bestFit="1" customWidth="1"/>
    <col min="15633" max="15633" width="8.7109375" style="17" bestFit="1" customWidth="1"/>
    <col min="15634" max="15634" width="13.85546875" style="17" bestFit="1" customWidth="1"/>
    <col min="15635" max="15635" width="8.7109375" style="17" bestFit="1" customWidth="1"/>
    <col min="15636" max="15636" width="13.85546875" style="17" bestFit="1" customWidth="1"/>
    <col min="15637" max="15637" width="8.7109375" style="17" bestFit="1" customWidth="1"/>
    <col min="15638" max="15638" width="13.85546875" style="17" bestFit="1" customWidth="1"/>
    <col min="15639" max="15639" width="8.7109375" style="17" bestFit="1" customWidth="1"/>
    <col min="15640" max="15640" width="13.85546875" style="17" bestFit="1" customWidth="1"/>
    <col min="15641" max="15641" width="8.7109375" style="17" bestFit="1" customWidth="1"/>
    <col min="15642" max="15642" width="13.85546875" style="17" bestFit="1" customWidth="1"/>
    <col min="15643" max="15643" width="8.7109375" style="17" bestFit="1" customWidth="1"/>
    <col min="15644" max="15644" width="17.85546875" style="17" bestFit="1" customWidth="1"/>
    <col min="15645" max="15646" width="9.140625" style="17"/>
    <col min="15647" max="15647" width="10" style="17" bestFit="1" customWidth="1"/>
    <col min="15648" max="15873" width="9.140625" style="17"/>
    <col min="15874" max="15874" width="4" style="17" customWidth="1"/>
    <col min="15875" max="15875" width="34.5703125" style="17" customWidth="1"/>
    <col min="15876" max="15876" width="11.85546875" style="17" bestFit="1" customWidth="1"/>
    <col min="15877" max="15877" width="8.140625" style="17" customWidth="1"/>
    <col min="15878" max="15878" width="13.85546875" style="17" bestFit="1" customWidth="1"/>
    <col min="15879" max="15879" width="8.140625" style="17" customWidth="1"/>
    <col min="15880" max="15880" width="13.85546875" style="17" bestFit="1" customWidth="1"/>
    <col min="15881" max="15881" width="8.7109375" style="17" customWidth="1"/>
    <col min="15882" max="15882" width="13.5703125" style="17" bestFit="1" customWidth="1"/>
    <col min="15883" max="15883" width="9" style="17" customWidth="1"/>
    <col min="15884" max="15884" width="13.5703125" style="17" bestFit="1" customWidth="1"/>
    <col min="15885" max="15885" width="9" style="17" bestFit="1" customWidth="1"/>
    <col min="15886" max="15886" width="13.5703125" style="17" bestFit="1" customWidth="1"/>
    <col min="15887" max="15887" width="9" style="17" bestFit="1" customWidth="1"/>
    <col min="15888" max="15888" width="13.85546875" style="17" bestFit="1" customWidth="1"/>
    <col min="15889" max="15889" width="8.7109375" style="17" bestFit="1" customWidth="1"/>
    <col min="15890" max="15890" width="13.85546875" style="17" bestFit="1" customWidth="1"/>
    <col min="15891" max="15891" width="8.7109375" style="17" bestFit="1" customWidth="1"/>
    <col min="15892" max="15892" width="13.85546875" style="17" bestFit="1" customWidth="1"/>
    <col min="15893" max="15893" width="8.7109375" style="17" bestFit="1" customWidth="1"/>
    <col min="15894" max="15894" width="13.85546875" style="17" bestFit="1" customWidth="1"/>
    <col min="15895" max="15895" width="8.7109375" style="17" bestFit="1" customWidth="1"/>
    <col min="15896" max="15896" width="13.85546875" style="17" bestFit="1" customWidth="1"/>
    <col min="15897" max="15897" width="8.7109375" style="17" bestFit="1" customWidth="1"/>
    <col min="15898" max="15898" width="13.85546875" style="17" bestFit="1" customWidth="1"/>
    <col min="15899" max="15899" width="8.7109375" style="17" bestFit="1" customWidth="1"/>
    <col min="15900" max="15900" width="17.85546875" style="17" bestFit="1" customWidth="1"/>
    <col min="15901" max="15902" width="9.140625" style="17"/>
    <col min="15903" max="15903" width="10" style="17" bestFit="1" customWidth="1"/>
    <col min="15904" max="16129" width="9.140625" style="17"/>
    <col min="16130" max="16130" width="4" style="17" customWidth="1"/>
    <col min="16131" max="16131" width="34.5703125" style="17" customWidth="1"/>
    <col min="16132" max="16132" width="11.85546875" style="17" bestFit="1" customWidth="1"/>
    <col min="16133" max="16133" width="8.140625" style="17" customWidth="1"/>
    <col min="16134" max="16134" width="13.85546875" style="17" bestFit="1" customWidth="1"/>
    <col min="16135" max="16135" width="8.140625" style="17" customWidth="1"/>
    <col min="16136" max="16136" width="13.85546875" style="17" bestFit="1" customWidth="1"/>
    <col min="16137" max="16137" width="8.7109375" style="17" customWidth="1"/>
    <col min="16138" max="16138" width="13.5703125" style="17" bestFit="1" customWidth="1"/>
    <col min="16139" max="16139" width="9" style="17" customWidth="1"/>
    <col min="16140" max="16140" width="13.5703125" style="17" bestFit="1" customWidth="1"/>
    <col min="16141" max="16141" width="9" style="17" bestFit="1" customWidth="1"/>
    <col min="16142" max="16142" width="13.5703125" style="17" bestFit="1" customWidth="1"/>
    <col min="16143" max="16143" width="9" style="17" bestFit="1" customWidth="1"/>
    <col min="16144" max="16144" width="13.85546875" style="17" bestFit="1" customWidth="1"/>
    <col min="16145" max="16145" width="8.7109375" style="17" bestFit="1" customWidth="1"/>
    <col min="16146" max="16146" width="13.85546875" style="17" bestFit="1" customWidth="1"/>
    <col min="16147" max="16147" width="8.7109375" style="17" bestFit="1" customWidth="1"/>
    <col min="16148" max="16148" width="13.85546875" style="17" bestFit="1" customWidth="1"/>
    <col min="16149" max="16149" width="8.7109375" style="17" bestFit="1" customWidth="1"/>
    <col min="16150" max="16150" width="13.85546875" style="17" bestFit="1" customWidth="1"/>
    <col min="16151" max="16151" width="8.7109375" style="17" bestFit="1" customWidth="1"/>
    <col min="16152" max="16152" width="13.85546875" style="17" bestFit="1" customWidth="1"/>
    <col min="16153" max="16153" width="8.7109375" style="17" bestFit="1" customWidth="1"/>
    <col min="16154" max="16154" width="13.85546875" style="17" bestFit="1" customWidth="1"/>
    <col min="16155" max="16155" width="8.7109375" style="17" bestFit="1" customWidth="1"/>
    <col min="16156" max="16156" width="17.85546875" style="17" bestFit="1" customWidth="1"/>
    <col min="16157" max="16158" width="9.140625" style="17"/>
    <col min="16159" max="16159" width="10" style="17" bestFit="1" customWidth="1"/>
    <col min="16160" max="16384" width="9.140625" style="17"/>
  </cols>
  <sheetData>
    <row r="1" spans="1:256" s="33" customFormat="1" ht="24.95" customHeight="1">
      <c r="A1" s="146" t="s">
        <v>26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4" customFormat="1" ht="24.95" customHeight="1">
      <c r="A2" s="147" t="str">
        <f>'ORÇAMENTO '!A2:H2</f>
        <v>PREFEITURA MUNICIPAL DE GUARANTÃ DO NORTE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256" s="34" customFormat="1" ht="35.25" customHeight="1">
      <c r="A3" s="151" t="str">
        <f>'ORÇAMENTO '!A3:C3</f>
        <v>OBRA: "EXECUÇÃO DE COBERTURA DO PARQUINHO DA ESCOLA MUNICIPAL BEIJA FLOR"</v>
      </c>
      <c r="B3" s="151"/>
      <c r="C3" s="151"/>
      <c r="D3" s="151"/>
      <c r="E3" s="151"/>
      <c r="F3" s="151"/>
      <c r="G3" s="152" t="s">
        <v>58</v>
      </c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</row>
    <row r="4" spans="1:256" s="37" customFormat="1" ht="20.100000000000001" customHeight="1">
      <c r="A4" s="134" t="str">
        <f>'ORÇAMENTO '!A4:C4</f>
        <v>LOCAL: RUA DAS MACIEIRAS, Nº 214</v>
      </c>
      <c r="B4" s="134"/>
      <c r="C4" s="134"/>
      <c r="D4" s="134"/>
      <c r="E4" s="134"/>
      <c r="F4" s="134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</row>
    <row r="5" spans="1:256" s="34" customFormat="1" ht="20.100000000000001" customHeight="1">
      <c r="A5" s="134" t="str">
        <f>'ORÇAMENTO '!A5:C5</f>
        <v>MUNICIPIO:GUARANTÃ DO NORTE - MT</v>
      </c>
      <c r="B5" s="134"/>
      <c r="C5" s="134"/>
      <c r="D5" s="134"/>
      <c r="E5" s="134"/>
      <c r="F5" s="134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</row>
    <row r="6" spans="1:256" s="38" customFormat="1" ht="15.75">
      <c r="A6" s="149" t="s">
        <v>28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</row>
    <row r="7" spans="1:256" s="33" customFormat="1">
      <c r="A7" s="51" t="s">
        <v>2</v>
      </c>
      <c r="B7" s="39" t="s">
        <v>12</v>
      </c>
      <c r="C7" s="39"/>
      <c r="D7" s="40" t="s">
        <v>13</v>
      </c>
      <c r="E7" s="40" t="s">
        <v>14</v>
      </c>
      <c r="F7" s="40"/>
      <c r="G7" s="40"/>
      <c r="H7" s="40" t="s">
        <v>15</v>
      </c>
      <c r="I7" s="40" t="s">
        <v>14</v>
      </c>
      <c r="J7" s="40" t="s">
        <v>16</v>
      </c>
      <c r="K7" s="40" t="s">
        <v>14</v>
      </c>
      <c r="L7" s="40" t="s">
        <v>17</v>
      </c>
      <c r="M7" s="40" t="s">
        <v>14</v>
      </c>
      <c r="N7" s="40" t="s">
        <v>18</v>
      </c>
      <c r="O7" s="40" t="s">
        <v>14</v>
      </c>
      <c r="P7" s="40" t="s">
        <v>19</v>
      </c>
      <c r="Q7" s="40" t="s">
        <v>14</v>
      </c>
      <c r="R7" s="40" t="s">
        <v>20</v>
      </c>
      <c r="S7" s="40" t="s">
        <v>14</v>
      </c>
      <c r="T7" s="40" t="s">
        <v>21</v>
      </c>
      <c r="U7" s="40" t="s">
        <v>14</v>
      </c>
      <c r="V7" s="40" t="s">
        <v>22</v>
      </c>
      <c r="W7" s="40" t="s">
        <v>14</v>
      </c>
      <c r="X7" s="40" t="s">
        <v>23</v>
      </c>
      <c r="Y7" s="40" t="s">
        <v>14</v>
      </c>
      <c r="Z7" s="40" t="s">
        <v>64</v>
      </c>
      <c r="AA7" s="40" t="s">
        <v>14</v>
      </c>
      <c r="AB7" s="40" t="s">
        <v>10</v>
      </c>
      <c r="AC7" s="40" t="s">
        <v>14</v>
      </c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3" customFormat="1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36"/>
      <c r="AE8" s="48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s="33" customFormat="1" ht="76.5">
      <c r="A9" s="61" t="s">
        <v>0</v>
      </c>
      <c r="B9" s="41" t="s">
        <v>37</v>
      </c>
      <c r="C9" s="112">
        <v>180075.78</v>
      </c>
      <c r="D9" s="93">
        <v>90037.89</v>
      </c>
      <c r="E9" s="94">
        <f>D9/C9</f>
        <v>0.5</v>
      </c>
      <c r="F9" s="50"/>
      <c r="G9" s="46"/>
      <c r="H9" s="50" t="e">
        <f>I9*#REF!</f>
        <v>#REF!</v>
      </c>
      <c r="I9" s="46">
        <v>0</v>
      </c>
      <c r="J9" s="50" t="e">
        <f>K9*#REF!</f>
        <v>#REF!</v>
      </c>
      <c r="K9" s="46">
        <v>0</v>
      </c>
      <c r="L9" s="50" t="e">
        <f>M9*#REF!</f>
        <v>#REF!</v>
      </c>
      <c r="M9" s="46">
        <v>0</v>
      </c>
      <c r="N9" s="42" t="e">
        <f>#REF!*O9/100</f>
        <v>#REF!</v>
      </c>
      <c r="O9" s="43"/>
      <c r="P9" s="42" t="e">
        <f>#REF!*Q9/100</f>
        <v>#REF!</v>
      </c>
      <c r="Q9" s="43"/>
      <c r="R9" s="42" t="e">
        <f>#REF!*S9/100</f>
        <v>#REF!</v>
      </c>
      <c r="S9" s="43"/>
      <c r="T9" s="42" t="e">
        <f>#REF!*U9/100</f>
        <v>#REF!</v>
      </c>
      <c r="U9" s="43"/>
      <c r="V9" s="42" t="e">
        <f>#REF!*W9/100</f>
        <v>#REF!</v>
      </c>
      <c r="W9" s="43"/>
      <c r="X9" s="42" t="e">
        <f>#REF!*Y9/100</f>
        <v>#REF!</v>
      </c>
      <c r="Y9" s="43"/>
      <c r="Z9" s="113">
        <v>90037.39</v>
      </c>
      <c r="AA9" s="114">
        <f>Z9/C9</f>
        <v>0.49999722339117453</v>
      </c>
      <c r="AB9" s="113">
        <f>D9</f>
        <v>90037.89</v>
      </c>
      <c r="AC9" s="94">
        <f>AB9/$AB$12</f>
        <v>1</v>
      </c>
      <c r="AD9" s="65">
        <f>D9+F9</f>
        <v>90037.89</v>
      </c>
      <c r="AE9" s="48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s="33" customFormat="1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36"/>
      <c r="AE10" s="48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s="33" customFormat="1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36"/>
      <c r="AE11" s="49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s="33" customFormat="1" ht="15" customHeight="1">
      <c r="A12" s="153" t="s">
        <v>24</v>
      </c>
      <c r="B12" s="153"/>
      <c r="C12" s="111">
        <f>C9</f>
        <v>180075.78</v>
      </c>
      <c r="D12" s="44">
        <f>SUM(D8:D11)</f>
        <v>90037.89</v>
      </c>
      <c r="E12" s="47">
        <f>D12/AB12</f>
        <v>1</v>
      </c>
      <c r="F12" s="44">
        <f>SUM(F8:F11)</f>
        <v>0</v>
      </c>
      <c r="G12" s="47">
        <f>F12/AB12</f>
        <v>0</v>
      </c>
      <c r="H12" s="44" t="e">
        <f>SUM(H8:H11)</f>
        <v>#REF!</v>
      </c>
      <c r="I12" s="47" t="e">
        <f>H12/AB12</f>
        <v>#REF!</v>
      </c>
      <c r="J12" s="44" t="e">
        <f>SUM(J8:J11)</f>
        <v>#REF!</v>
      </c>
      <c r="K12" s="47" t="e">
        <f>J12/AB12</f>
        <v>#REF!</v>
      </c>
      <c r="L12" s="44" t="e">
        <f>SUM(L8:L11)</f>
        <v>#REF!</v>
      </c>
      <c r="M12" s="47" t="e">
        <f>L12/AB12</f>
        <v>#REF!</v>
      </c>
      <c r="N12" s="44" t="e">
        <f>SUM(N8:N11)</f>
        <v>#REF!</v>
      </c>
      <c r="O12" s="45" t="e">
        <f>N12/AB12*100</f>
        <v>#REF!</v>
      </c>
      <c r="P12" s="44" t="e">
        <f>SUM(P8:P11)</f>
        <v>#REF!</v>
      </c>
      <c r="Q12" s="45" t="e">
        <f>P12/AB12*100</f>
        <v>#REF!</v>
      </c>
      <c r="R12" s="44" t="e">
        <f>SUM(R8:R11)</f>
        <v>#REF!</v>
      </c>
      <c r="S12" s="45" t="e">
        <f>R12/AB12*100</f>
        <v>#REF!</v>
      </c>
      <c r="T12" s="44" t="e">
        <f>SUM(T8:T11)</f>
        <v>#REF!</v>
      </c>
      <c r="U12" s="45" t="e">
        <f>T12/AB12*100</f>
        <v>#REF!</v>
      </c>
      <c r="V12" s="44" t="e">
        <f>SUM(V8:V11)</f>
        <v>#REF!</v>
      </c>
      <c r="W12" s="45" t="e">
        <f>V12/AB12*100</f>
        <v>#REF!</v>
      </c>
      <c r="X12" s="44" t="e">
        <f>SUM(X8:X11)</f>
        <v>#REF!</v>
      </c>
      <c r="Y12" s="45" t="e">
        <f>X12/AB12*100</f>
        <v>#REF!</v>
      </c>
      <c r="Z12" s="44">
        <f>SUM(Z8:Z11)</f>
        <v>90037.39</v>
      </c>
      <c r="AA12" s="45">
        <f>Z12/AB12*100</f>
        <v>99.999444678234909</v>
      </c>
      <c r="AB12" s="44">
        <f>SUM(AB8:AB11)</f>
        <v>90037.89</v>
      </c>
      <c r="AC12" s="47">
        <f>SUM(AC9:AC11)</f>
        <v>1</v>
      </c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3" customFormat="1" ht="15" customHeight="1">
      <c r="A13" s="153" t="s">
        <v>25</v>
      </c>
      <c r="B13" s="153"/>
      <c r="C13" s="111">
        <f>C9</f>
        <v>180075.78</v>
      </c>
      <c r="D13" s="44">
        <f>D12</f>
        <v>90037.89</v>
      </c>
      <c r="E13" s="47">
        <f>E12</f>
        <v>1</v>
      </c>
      <c r="F13" s="44">
        <f>D13+F12</f>
        <v>90037.89</v>
      </c>
      <c r="G13" s="47">
        <f>G12+E13</f>
        <v>1</v>
      </c>
      <c r="H13" s="44" t="e">
        <f>H12+F13</f>
        <v>#REF!</v>
      </c>
      <c r="I13" s="47" t="e">
        <f>I12+G13</f>
        <v>#REF!</v>
      </c>
      <c r="J13" s="44" t="e">
        <f>J12+H13</f>
        <v>#REF!</v>
      </c>
      <c r="K13" s="47" t="e">
        <f>K12+I13</f>
        <v>#REF!</v>
      </c>
      <c r="L13" s="44" t="e">
        <f>J13+L12</f>
        <v>#REF!</v>
      </c>
      <c r="M13" s="47" t="e">
        <f>M12+K13</f>
        <v>#REF!</v>
      </c>
      <c r="N13" s="44" t="e">
        <f>N12+L13</f>
        <v>#REF!</v>
      </c>
      <c r="O13" s="45" t="e">
        <f>N13/AB12*100</f>
        <v>#REF!</v>
      </c>
      <c r="P13" s="44" t="e">
        <f>P12+N13</f>
        <v>#REF!</v>
      </c>
      <c r="Q13" s="45" t="e">
        <f>P13/AB12*100</f>
        <v>#REF!</v>
      </c>
      <c r="R13" s="44" t="e">
        <f>R12+P13</f>
        <v>#REF!</v>
      </c>
      <c r="S13" s="45" t="e">
        <f>R13/AB12*100</f>
        <v>#REF!</v>
      </c>
      <c r="T13" s="44" t="e">
        <f>T12+R13</f>
        <v>#REF!</v>
      </c>
      <c r="U13" s="45" t="e">
        <f>T13/AB12*100</f>
        <v>#REF!</v>
      </c>
      <c r="V13" s="44" t="e">
        <f>V12+T13</f>
        <v>#REF!</v>
      </c>
      <c r="W13" s="45" t="e">
        <f>V13/AB12*100</f>
        <v>#REF!</v>
      </c>
      <c r="X13" s="44" t="e">
        <f>X12+V13</f>
        <v>#REF!</v>
      </c>
      <c r="Y13" s="45" t="e">
        <f>X13/AB12*100</f>
        <v>#REF!</v>
      </c>
      <c r="Z13" s="44">
        <f>Z12</f>
        <v>90037.39</v>
      </c>
      <c r="AA13" s="45">
        <f>Z13/AB12*100</f>
        <v>99.999444678234909</v>
      </c>
      <c r="AB13" s="44">
        <f>AB12</f>
        <v>90037.89</v>
      </c>
      <c r="AC13" s="47">
        <f>AC12</f>
        <v>1</v>
      </c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7" spans="2:3">
      <c r="B17" s="66" t="s">
        <v>55</v>
      </c>
      <c r="C17" s="66"/>
    </row>
    <row r="18" spans="2:3">
      <c r="B18" s="66" t="s">
        <v>33</v>
      </c>
      <c r="C18" s="66"/>
    </row>
    <row r="19" spans="2:3">
      <c r="B19" s="66" t="s">
        <v>56</v>
      </c>
      <c r="C19" s="66"/>
    </row>
  </sheetData>
  <mergeCells count="12">
    <mergeCell ref="A12:B12"/>
    <mergeCell ref="A13:B13"/>
    <mergeCell ref="A1:AC1"/>
    <mergeCell ref="A2:AC2"/>
    <mergeCell ref="A8:AC8"/>
    <mergeCell ref="A6:AC6"/>
    <mergeCell ref="A11:AC11"/>
    <mergeCell ref="A3:F3"/>
    <mergeCell ref="A4:F4"/>
    <mergeCell ref="A5:F5"/>
    <mergeCell ref="A10:AC10"/>
    <mergeCell ref="G3:AC5"/>
  </mergeCells>
  <printOptions horizontalCentered="1"/>
  <pageMargins left="0.25" right="0.25" top="0.75" bottom="0.75" header="0.3" footer="0.3"/>
  <pageSetup paperSize="9" scale="90" fitToHeight="0" orientation="landscape" r:id="rId1"/>
  <headerFooter scaleWithDoc="0" alignWithMargins="0">
    <oddHeader>&amp;RPágina &amp;P de &amp;N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Normal="100" zoomScaleSheetLayoutView="100" workbookViewId="0">
      <selection activeCell="F11" sqref="F11"/>
    </sheetView>
  </sheetViews>
  <sheetFormatPr defaultRowHeight="15"/>
  <cols>
    <col min="1" max="1" width="17.5703125" bestFit="1" customWidth="1"/>
    <col min="2" max="2" width="85.7109375" customWidth="1"/>
    <col min="3" max="3" width="6" bestFit="1" customWidth="1"/>
    <col min="4" max="4" width="11.5703125" bestFit="1" customWidth="1"/>
    <col min="5" max="5" width="14.28515625" bestFit="1" customWidth="1"/>
    <col min="6" max="6" width="20.28515625" customWidth="1"/>
  </cols>
  <sheetData>
    <row r="1" spans="1:6" ht="15.75" thickBot="1"/>
    <row r="2" spans="1:6" ht="24.95" customHeight="1">
      <c r="A2" s="162" t="str">
        <f>'ORÇAMENTO '!A1:H1</f>
        <v>ESTADO DE MATO GROSSO</v>
      </c>
      <c r="B2" s="163"/>
      <c r="C2" s="163"/>
      <c r="D2" s="163"/>
      <c r="E2" s="163"/>
      <c r="F2" s="164"/>
    </row>
    <row r="3" spans="1:6" ht="24.95" customHeight="1" thickBot="1">
      <c r="A3" s="159" t="str">
        <f>'ORÇAMENTO '!A2:H2</f>
        <v>PREFEITURA MUNICIPAL DE GUARANTÃ DO NORTE</v>
      </c>
      <c r="B3" s="160"/>
      <c r="C3" s="160"/>
      <c r="D3" s="160"/>
      <c r="E3" s="160"/>
      <c r="F3" s="161"/>
    </row>
    <row r="4" spans="1:6" ht="15.75" thickBot="1">
      <c r="A4" s="173" t="str">
        <f>'ORÇAMENTO '!A3:C3</f>
        <v>OBRA: "EXECUÇÃO DE COBERTURA DO PARQUINHO DA ESCOLA MUNICIPAL BEIJA FLOR"</v>
      </c>
      <c r="B4" s="174"/>
      <c r="C4" s="169" t="s">
        <v>29</v>
      </c>
      <c r="D4" s="169"/>
      <c r="E4" s="169"/>
      <c r="F4" s="169"/>
    </row>
    <row r="5" spans="1:6" ht="15.75" thickBot="1">
      <c r="A5" s="175" t="str">
        <f>'ORÇAMENTO '!A4:C4</f>
        <v>LOCAL: RUA DAS MACIEIRAS, Nº 214</v>
      </c>
      <c r="B5" s="176"/>
      <c r="C5" s="169"/>
      <c r="D5" s="169"/>
      <c r="E5" s="169"/>
      <c r="F5" s="169"/>
    </row>
    <row r="6" spans="1:6" ht="15.75" thickBot="1">
      <c r="A6" s="175" t="s">
        <v>35</v>
      </c>
      <c r="B6" s="176"/>
      <c r="C6" s="170"/>
      <c r="D6" s="170"/>
      <c r="E6" s="170"/>
      <c r="F6" s="170"/>
    </row>
    <row r="7" spans="1:6" ht="15" customHeight="1" thickBot="1">
      <c r="A7" s="168"/>
      <c r="B7" s="168"/>
      <c r="C7" s="168"/>
      <c r="D7" s="168"/>
      <c r="E7" s="167"/>
      <c r="F7" s="167"/>
    </row>
    <row r="8" spans="1:6" ht="15.75" thickBot="1">
      <c r="A8" s="171"/>
      <c r="B8" s="172"/>
      <c r="C8" s="68"/>
      <c r="D8" s="68"/>
      <c r="E8" s="69"/>
      <c r="F8" s="70"/>
    </row>
    <row r="9" spans="1:6" ht="15.75" thickBot="1">
      <c r="A9" s="52"/>
      <c r="B9" s="53"/>
      <c r="C9" s="54"/>
      <c r="D9" s="165" t="s">
        <v>43</v>
      </c>
      <c r="E9" s="54"/>
      <c r="F9" s="157" t="s">
        <v>63</v>
      </c>
    </row>
    <row r="10" spans="1:6">
      <c r="A10" s="104" t="s">
        <v>2</v>
      </c>
      <c r="B10" s="105" t="s">
        <v>30</v>
      </c>
      <c r="C10" s="106" t="s">
        <v>31</v>
      </c>
      <c r="D10" s="166"/>
      <c r="E10" s="106" t="s">
        <v>32</v>
      </c>
      <c r="F10" s="158"/>
    </row>
    <row r="11" spans="1:6" ht="46.5" customHeight="1">
      <c r="A11" s="62" t="s">
        <v>38</v>
      </c>
      <c r="B11" s="107" t="s">
        <v>39</v>
      </c>
      <c r="C11" s="108">
        <v>1</v>
      </c>
      <c r="D11" s="108">
        <v>1</v>
      </c>
      <c r="E11" s="109">
        <v>180075.78</v>
      </c>
      <c r="F11" s="110">
        <v>180075.78</v>
      </c>
    </row>
    <row r="12" spans="1:6" ht="27.75" customHeight="1">
      <c r="A12" s="80"/>
      <c r="B12" s="81"/>
      <c r="C12" s="78"/>
      <c r="D12" s="78"/>
      <c r="E12" s="78"/>
      <c r="F12" s="79"/>
    </row>
    <row r="13" spans="1:6">
      <c r="A13" s="154" t="s">
        <v>42</v>
      </c>
      <c r="B13" s="155"/>
      <c r="C13" s="155"/>
      <c r="D13" s="155"/>
      <c r="E13" s="155"/>
      <c r="F13" s="156"/>
    </row>
    <row r="14" spans="1:6">
      <c r="A14" s="83" t="s">
        <v>53</v>
      </c>
      <c r="B14" s="82" t="s">
        <v>54</v>
      </c>
      <c r="C14" s="82"/>
      <c r="D14" s="87" t="s">
        <v>44</v>
      </c>
      <c r="E14" s="83" t="s">
        <v>45</v>
      </c>
      <c r="F14" s="83" t="s">
        <v>46</v>
      </c>
    </row>
    <row r="15" spans="1:6">
      <c r="A15" s="90">
        <v>44650</v>
      </c>
      <c r="B15" s="91" t="s">
        <v>40</v>
      </c>
      <c r="C15" s="92"/>
      <c r="D15" s="67" t="s">
        <v>47</v>
      </c>
      <c r="E15" s="59" t="s">
        <v>50</v>
      </c>
      <c r="F15" s="86">
        <v>208782.32</v>
      </c>
    </row>
    <row r="16" spans="1:6">
      <c r="A16" s="90">
        <v>44652</v>
      </c>
      <c r="B16" s="91" t="s">
        <v>41</v>
      </c>
      <c r="C16" s="92"/>
      <c r="D16" s="88" t="s">
        <v>48</v>
      </c>
      <c r="E16" s="63" t="s">
        <v>51</v>
      </c>
      <c r="F16" s="85">
        <v>178500</v>
      </c>
    </row>
    <row r="17" spans="1:6">
      <c r="A17" s="90">
        <v>44655</v>
      </c>
      <c r="B17" s="91" t="s">
        <v>62</v>
      </c>
      <c r="C17" s="92"/>
      <c r="D17" s="89" t="s">
        <v>49</v>
      </c>
      <c r="E17" s="64" t="s">
        <v>52</v>
      </c>
      <c r="F17" s="84">
        <v>152945.03</v>
      </c>
    </row>
  </sheetData>
  <mergeCells count="12">
    <mergeCell ref="A13:F13"/>
    <mergeCell ref="F9:F10"/>
    <mergeCell ref="A3:F3"/>
    <mergeCell ref="A2:F2"/>
    <mergeCell ref="D9:D10"/>
    <mergeCell ref="E7:F7"/>
    <mergeCell ref="A7:D7"/>
    <mergeCell ref="C4:F6"/>
    <mergeCell ref="A8:B8"/>
    <mergeCell ref="A4:B4"/>
    <mergeCell ref="A5:B5"/>
    <mergeCell ref="A6:B6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11" workbookViewId="0">
      <selection activeCell="O187" sqref="O187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RESUMO</vt:lpstr>
      <vt:lpstr>ORÇAMENTO </vt:lpstr>
      <vt:lpstr>CRONOGRAMA C</vt:lpstr>
      <vt:lpstr>COMPOSIÇÃO</vt:lpstr>
      <vt:lpstr>COTAÇÕES</vt:lpstr>
      <vt:lpstr>COMPOSIÇÃO!Area_de_impressao</vt:lpstr>
      <vt:lpstr>'CRONOGRAMA C'!Area_de_impressao</vt:lpstr>
      <vt:lpstr>'ORÇAMENTO '!Area_de_impressao</vt:lpstr>
      <vt:lpstr>RESUMO!Area_de_impressao</vt:lpstr>
      <vt:lpstr>'ORÇAMENTO '!Titulos_de_impressao</vt:lpstr>
      <vt:lpstr>RESUMO!Titulos_de_impressao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Convidado</dc:creator>
  <cp:lastModifiedBy>Franciele Prado</cp:lastModifiedBy>
  <cp:lastPrinted>2022-04-06T19:39:38Z</cp:lastPrinted>
  <dcterms:created xsi:type="dcterms:W3CDTF">2015-11-27T14:02:44Z</dcterms:created>
  <dcterms:modified xsi:type="dcterms:W3CDTF">2022-04-06T19:39:49Z</dcterms:modified>
</cp:coreProperties>
</file>